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Z:\Mori\private\ダウンロードはここ\"/>
    </mc:Choice>
  </mc:AlternateContent>
  <xr:revisionPtr revIDLastSave="0" documentId="8_{94A8341C-E62D-4D99-AC35-C17A18B78198}" xr6:coauthVersionLast="47" xr6:coauthVersionMax="47" xr10:uidLastSave="{00000000-0000-0000-0000-000000000000}"/>
  <bookViews>
    <workbookView xWindow="-120" yWindow="-120" windowWidth="20730" windowHeight="11760" xr2:uid="{00000000-000D-0000-FFFF-FFFF00000000}"/>
  </bookViews>
  <sheets>
    <sheet name="県・九州・全国" sheetId="2" r:id="rId1"/>
    <sheet name="種別" sheetId="3" r:id="rId2"/>
  </sheets>
  <definedNames>
    <definedName name="_xlnm._FilterDatabase" localSheetId="0" hidden="1">県・九州・全国!$A$3:$R$83</definedName>
    <definedName name="_xlnm.Print_Area" localSheetId="0">県・九州・全国!$A$2:$R$83</definedName>
    <definedName name="_xlnm.Print_Titles" localSheetId="0">県・九州・全国!$2:$3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51" i="2" l="1"/>
  <c r="H70" i="2"/>
  <c r="B70" i="2"/>
  <c r="A70" i="2"/>
  <c r="L42" i="2"/>
  <c r="L20" i="2"/>
  <c r="H20" i="2"/>
  <c r="L19" i="2"/>
  <c r="L62" i="2"/>
  <c r="H62" i="2"/>
  <c r="B62" i="2"/>
  <c r="A62" i="2"/>
  <c r="P61" i="2"/>
  <c r="L61" i="2"/>
  <c r="H61" i="2"/>
  <c r="B61" i="2"/>
  <c r="A61" i="2"/>
  <c r="P58" i="2" l="1"/>
  <c r="L58" i="2"/>
  <c r="H58" i="2"/>
  <c r="B58" i="2"/>
  <c r="A58" i="2"/>
  <c r="P54" i="2"/>
  <c r="L54" i="2"/>
  <c r="H54" i="2"/>
  <c r="B54" i="2"/>
  <c r="A54" i="2"/>
  <c r="P48" i="2"/>
  <c r="L48" i="2"/>
  <c r="H48" i="2"/>
  <c r="B48" i="2"/>
  <c r="A48" i="2"/>
  <c r="A74" i="2"/>
  <c r="B12" i="2"/>
  <c r="A12" i="2"/>
  <c r="B11" i="2"/>
  <c r="A11" i="2"/>
  <c r="P47" i="2"/>
  <c r="L47" i="2"/>
  <c r="H47" i="2"/>
  <c r="B47" i="2"/>
  <c r="A47" i="2"/>
  <c r="H60" i="2"/>
  <c r="B83" i="2"/>
  <c r="B82" i="2"/>
  <c r="B81" i="2"/>
  <c r="B80" i="2"/>
  <c r="B79" i="2"/>
  <c r="B78" i="2"/>
  <c r="B77" i="2"/>
  <c r="B76" i="2"/>
  <c r="B75" i="2"/>
  <c r="B74" i="2"/>
  <c r="B53" i="2"/>
  <c r="B73" i="2"/>
  <c r="B72" i="2"/>
  <c r="B71" i="2"/>
  <c r="B69" i="2"/>
  <c r="B68" i="2"/>
  <c r="B67" i="2"/>
  <c r="B66" i="2"/>
  <c r="B65" i="2"/>
  <c r="B64" i="2"/>
  <c r="B63" i="2"/>
  <c r="B60" i="2"/>
  <c r="B59" i="2"/>
  <c r="B57" i="2"/>
  <c r="B56" i="2"/>
  <c r="B55" i="2"/>
  <c r="B52" i="2"/>
  <c r="B51" i="2"/>
  <c r="B50" i="2"/>
  <c r="B49" i="2"/>
  <c r="B46" i="2"/>
  <c r="B45" i="2"/>
  <c r="B44" i="2"/>
  <c r="B43" i="2"/>
  <c r="B27" i="2"/>
  <c r="B41" i="2"/>
  <c r="B40" i="2"/>
  <c r="B39" i="2"/>
  <c r="B38" i="2"/>
  <c r="B37" i="2"/>
  <c r="B36" i="2"/>
  <c r="B35" i="2"/>
  <c r="B34" i="2"/>
  <c r="B33" i="2"/>
  <c r="B32" i="2"/>
  <c r="B31" i="2"/>
  <c r="B30" i="2"/>
  <c r="B29" i="2"/>
  <c r="B28" i="2"/>
  <c r="B26" i="2"/>
  <c r="B25" i="2"/>
  <c r="B24" i="2"/>
  <c r="B23" i="2"/>
  <c r="B42" i="2"/>
  <c r="B22" i="2"/>
  <c r="B21" i="2"/>
  <c r="B20" i="2"/>
  <c r="B19" i="2"/>
  <c r="B18" i="2"/>
  <c r="B17" i="2"/>
  <c r="B16" i="2"/>
  <c r="B15" i="2"/>
  <c r="B14" i="2"/>
  <c r="B13" i="2"/>
  <c r="B10" i="2"/>
  <c r="B9" i="2"/>
  <c r="B8" i="2"/>
  <c r="B7" i="2"/>
  <c r="B6" i="2"/>
  <c r="B5" i="2"/>
  <c r="L22" i="2"/>
  <c r="H22" i="2"/>
  <c r="A22" i="2"/>
  <c r="P21" i="2"/>
  <c r="L21" i="2"/>
  <c r="H21" i="2"/>
  <c r="A21" i="2"/>
  <c r="L7" i="2"/>
  <c r="L34" i="2"/>
  <c r="L60" i="2"/>
  <c r="A60" i="2"/>
  <c r="A52" i="2"/>
  <c r="P52" i="2"/>
  <c r="L52" i="2"/>
  <c r="A83" i="2"/>
  <c r="A82" i="2"/>
  <c r="A81" i="2"/>
  <c r="A80" i="2"/>
  <c r="A79" i="2"/>
  <c r="A78" i="2"/>
  <c r="A77" i="2"/>
  <c r="A76" i="2"/>
  <c r="A75" i="2"/>
  <c r="A53" i="2"/>
  <c r="A73" i="2"/>
  <c r="A72" i="2"/>
  <c r="A71" i="2"/>
  <c r="A69" i="2"/>
  <c r="A68" i="2"/>
  <c r="A67" i="2"/>
  <c r="A66" i="2"/>
  <c r="A65" i="2"/>
  <c r="A64" i="2"/>
  <c r="A63" i="2"/>
  <c r="A59" i="2"/>
  <c r="A57" i="2"/>
  <c r="A56" i="2"/>
  <c r="A55" i="2"/>
  <c r="A51" i="2"/>
  <c r="A50" i="2"/>
  <c r="A49" i="2"/>
  <c r="A46" i="2"/>
  <c r="A45" i="2"/>
  <c r="A44" i="2"/>
  <c r="A43" i="2"/>
  <c r="A27" i="2"/>
  <c r="A41" i="2"/>
  <c r="A40" i="2"/>
  <c r="A39" i="2"/>
  <c r="A38" i="2"/>
  <c r="A37" i="2"/>
  <c r="A36" i="2"/>
  <c r="A35" i="2"/>
  <c r="A34" i="2"/>
  <c r="A33" i="2"/>
  <c r="A32" i="2"/>
  <c r="A31" i="2"/>
  <c r="A30" i="2"/>
  <c r="A29" i="2"/>
  <c r="A28" i="2"/>
  <c r="A26" i="2"/>
  <c r="A25" i="2"/>
  <c r="A24" i="2"/>
  <c r="A23" i="2"/>
  <c r="A42" i="2"/>
  <c r="A20" i="2"/>
  <c r="A19" i="2"/>
  <c r="A18" i="2"/>
  <c r="A17" i="2"/>
  <c r="A16" i="2"/>
  <c r="A15" i="2"/>
  <c r="A14" i="2"/>
  <c r="A13" i="2"/>
  <c r="A10" i="2"/>
  <c r="A9" i="2"/>
  <c r="A8" i="2"/>
  <c r="A7" i="2"/>
  <c r="A6" i="2"/>
  <c r="A5" i="2"/>
  <c r="A4" i="2"/>
  <c r="H10" i="2"/>
  <c r="H42" i="2" l="1"/>
  <c r="P44" i="2"/>
  <c r="L44" i="2"/>
  <c r="H44" i="2"/>
  <c r="P43" i="2"/>
  <c r="L43" i="2"/>
  <c r="H43" i="2"/>
  <c r="P81" i="2" l="1"/>
  <c r="L81" i="2"/>
  <c r="H81" i="2"/>
  <c r="H72" i="2"/>
  <c r="L32" i="2" l="1"/>
  <c r="L31" i="2"/>
  <c r="L30" i="2"/>
  <c r="P33" i="2" l="1"/>
  <c r="P25" i="2" l="1"/>
  <c r="L25" i="2"/>
  <c r="H25" i="2"/>
  <c r="P24" i="2"/>
  <c r="L24" i="2"/>
  <c r="H24" i="2"/>
  <c r="P26" i="2"/>
  <c r="L26" i="2"/>
  <c r="H26" i="2"/>
  <c r="L18" i="2" l="1"/>
  <c r="H18" i="2"/>
  <c r="H64" i="2" l="1"/>
  <c r="L64" i="2"/>
  <c r="P64" i="2"/>
  <c r="H65" i="2"/>
  <c r="P63" i="2"/>
  <c r="L63" i="2"/>
  <c r="H63" i="2"/>
  <c r="P28" i="2" l="1"/>
  <c r="L28" i="2"/>
  <c r="H28" i="2"/>
  <c r="L23" i="2" l="1"/>
  <c r="P20" i="2" l="1"/>
  <c r="P19" i="2"/>
  <c r="H19" i="2"/>
  <c r="H23" i="2" l="1"/>
  <c r="P41" i="2" l="1"/>
  <c r="L41" i="2"/>
  <c r="P32" i="2" l="1"/>
  <c r="P31" i="2"/>
  <c r="P57" i="2"/>
  <c r="L57" i="2"/>
  <c r="H57" i="2"/>
  <c r="P83" i="2" l="1"/>
  <c r="L83" i="2"/>
  <c r="H83" i="2"/>
  <c r="P82" i="2"/>
  <c r="L82" i="2"/>
  <c r="H82" i="2"/>
  <c r="P80" i="2"/>
  <c r="L80" i="2"/>
  <c r="H80" i="2"/>
  <c r="P79" i="2"/>
  <c r="L79" i="2"/>
  <c r="H79" i="2"/>
  <c r="P78" i="2"/>
  <c r="L78" i="2"/>
  <c r="H78" i="2"/>
  <c r="P77" i="2"/>
  <c r="L77" i="2"/>
  <c r="H77" i="2"/>
  <c r="P76" i="2"/>
  <c r="L76" i="2"/>
  <c r="H76" i="2"/>
  <c r="P75" i="2"/>
  <c r="L75" i="2"/>
  <c r="H75" i="2"/>
  <c r="P74" i="2"/>
  <c r="L74" i="2"/>
  <c r="H74" i="2"/>
  <c r="P69" i="2"/>
  <c r="L69" i="2"/>
  <c r="H69" i="2"/>
  <c r="P67" i="2"/>
  <c r="L67" i="2"/>
  <c r="H67" i="2"/>
  <c r="P71" i="2"/>
  <c r="L71" i="2"/>
  <c r="H71" i="2"/>
  <c r="P66" i="2"/>
  <c r="L66" i="2"/>
  <c r="H66" i="2"/>
  <c r="P59" i="2"/>
  <c r="L59" i="2"/>
  <c r="H59" i="2"/>
  <c r="P49" i="2"/>
  <c r="L49" i="2"/>
  <c r="H49" i="2"/>
  <c r="P56" i="2"/>
  <c r="L56" i="2"/>
  <c r="H56" i="2"/>
  <c r="P55" i="2"/>
  <c r="L55" i="2"/>
  <c r="H55" i="2"/>
  <c r="P51" i="2"/>
  <c r="L51" i="2"/>
  <c r="P50" i="2"/>
  <c r="L50" i="2"/>
  <c r="H50" i="2"/>
  <c r="P46" i="2"/>
  <c r="L46" i="2"/>
  <c r="H46" i="2"/>
  <c r="P45" i="2"/>
  <c r="L45" i="2"/>
  <c r="H45" i="2"/>
  <c r="L27" i="2"/>
  <c r="H27" i="2"/>
  <c r="H41" i="2"/>
  <c r="P40" i="2"/>
  <c r="L40" i="2"/>
  <c r="H40" i="2"/>
  <c r="P35" i="2"/>
  <c r="L35" i="2"/>
  <c r="H35" i="2"/>
  <c r="P34" i="2"/>
  <c r="H34" i="2"/>
  <c r="P39" i="2"/>
  <c r="H39" i="2"/>
  <c r="P38" i="2"/>
  <c r="H38" i="2"/>
  <c r="P37" i="2"/>
  <c r="L37" i="2"/>
  <c r="H37" i="2"/>
  <c r="P30" i="2"/>
  <c r="H30" i="2"/>
  <c r="P29" i="2"/>
  <c r="L29" i="2"/>
  <c r="H29" i="2"/>
  <c r="P23" i="2"/>
  <c r="P17" i="2"/>
  <c r="H17" i="2"/>
  <c r="P16" i="2"/>
  <c r="H16" i="2"/>
  <c r="P15" i="2"/>
  <c r="H15" i="2"/>
  <c r="P14" i="2"/>
  <c r="L14" i="2"/>
  <c r="H14" i="2"/>
  <c r="P13" i="2"/>
  <c r="L13" i="2"/>
  <c r="H13" i="2"/>
  <c r="P9" i="2"/>
  <c r="L9" i="2"/>
  <c r="H9" i="2"/>
  <c r="P8" i="2"/>
  <c r="L8" i="2"/>
  <c r="H8" i="2"/>
  <c r="P7" i="2"/>
  <c r="H7" i="2"/>
  <c r="P6" i="2"/>
  <c r="L6" i="2"/>
  <c r="H6" i="2"/>
  <c r="P5" i="2"/>
  <c r="L5" i="2"/>
  <c r="H5" i="2"/>
  <c r="P4" i="2"/>
  <c r="H4" i="2"/>
  <c r="B4" i="2"/>
</calcChain>
</file>

<file path=xl/sharedStrings.xml><?xml version="1.0" encoding="utf-8"?>
<sst xmlns="http://schemas.openxmlformats.org/spreadsheetml/2006/main" count="399" uniqueCount="186">
  <si>
    <t>月</t>
  </si>
  <si>
    <t>種　　別</t>
  </si>
  <si>
    <t>行　事　名</t>
  </si>
  <si>
    <t>開　　催　　日</t>
  </si>
  <si>
    <t>場　　所</t>
  </si>
  <si>
    <t>九州大会開催日</t>
  </si>
  <si>
    <t>場所</t>
  </si>
  <si>
    <t>全国大会開催日</t>
  </si>
  <si>
    <t>クラブ・実業団</t>
  </si>
  <si>
    <t>全九州バレーボール総合選手権大会 県予選</t>
  </si>
  <si>
    <t>諫早</t>
  </si>
  <si>
    <t>福岡</t>
  </si>
  <si>
    <t>長崎</t>
  </si>
  <si>
    <t>高　校</t>
  </si>
  <si>
    <t>長崎・佐世保・中地区</t>
  </si>
  <si>
    <t>佐世保</t>
  </si>
  <si>
    <t>大　学</t>
  </si>
  <si>
    <t>マ　マ</t>
  </si>
  <si>
    <t>県ママさん連盟審判研修会</t>
  </si>
  <si>
    <t>ソフト</t>
  </si>
  <si>
    <t>第１回県フェスティバル</t>
  </si>
  <si>
    <t>大村</t>
  </si>
  <si>
    <t>クラブ</t>
  </si>
  <si>
    <t>6・9</t>
  </si>
  <si>
    <t>ねんりんピック　県予選</t>
  </si>
  <si>
    <t>島原</t>
  </si>
  <si>
    <t>ビーチ</t>
  </si>
  <si>
    <t>40歳以上</t>
  </si>
  <si>
    <t>日本スポーツマスターズ 県予選</t>
  </si>
  <si>
    <t>小　学</t>
  </si>
  <si>
    <t>評議員会・理事会</t>
  </si>
  <si>
    <t>中　学</t>
  </si>
  <si>
    <t>第１回地区レベル強化練習会</t>
  </si>
  <si>
    <t>県北・県央・県南</t>
  </si>
  <si>
    <t>小学以外全種別</t>
  </si>
  <si>
    <t>天皇杯全日本選手権大会 県ラウンド</t>
  </si>
  <si>
    <t>皇后杯全日本選手権大会 県ラウンド</t>
  </si>
  <si>
    <t>クラブ・実業団・大学</t>
  </si>
  <si>
    <t>県中学校総合体育大会</t>
  </si>
  <si>
    <t>ＪＯＣカップ中学県代表選手最終選考会（３地区対抗バレー大会）</t>
  </si>
  <si>
    <t>ＪＯＣカップ中学県代表選手結団式</t>
  </si>
  <si>
    <t>離島地区派遣強化練習会（８月中）</t>
  </si>
  <si>
    <t>五島・壱岐・対馬</t>
  </si>
  <si>
    <t>第２回県フェスティバル</t>
  </si>
  <si>
    <t>ＫＴＮ杯　県ママさん大会</t>
  </si>
  <si>
    <t/>
  </si>
  <si>
    <t>一般・壮年</t>
  </si>
  <si>
    <t>東京</t>
  </si>
  <si>
    <t>第３回県フェスティバル</t>
  </si>
  <si>
    <t>ＪＯＣカップ中学県代表選手壮行会</t>
  </si>
  <si>
    <t>県高等学校新人体育大会</t>
  </si>
  <si>
    <t>県中学校総合体育大会新人大会</t>
  </si>
  <si>
    <t>小学・中学</t>
  </si>
  <si>
    <t>ＨｏｔｔｏＭｏｔｔｏ杯　県小学生大会新人大会</t>
  </si>
  <si>
    <t>県ママさん連盟総会</t>
  </si>
  <si>
    <t>大坂</t>
    <phoneticPr fontId="4"/>
  </si>
  <si>
    <t>～</t>
  </si>
  <si>
    <t>全国スポレクフェスティバル　県予選</t>
    <phoneticPr fontId="4"/>
  </si>
  <si>
    <t>全国レディースフェスティバル　県予選</t>
    <phoneticPr fontId="4"/>
  </si>
  <si>
    <t>全国シルバーフェスティバル　県予選</t>
    <phoneticPr fontId="4"/>
  </si>
  <si>
    <t>地区高等学校春季選手権大会</t>
    <phoneticPr fontId="4"/>
  </si>
  <si>
    <t>県高等学校春季選手権大会</t>
    <phoneticPr fontId="4"/>
  </si>
  <si>
    <t>女子</t>
    <rPh sb="0" eb="2">
      <t>ジョシ</t>
    </rPh>
    <phoneticPr fontId="4"/>
  </si>
  <si>
    <t>男女</t>
    <rPh sb="0" eb="2">
      <t>ダンジョ</t>
    </rPh>
    <phoneticPr fontId="4"/>
  </si>
  <si>
    <t>男子</t>
    <rPh sb="0" eb="2">
      <t>ダンシ</t>
    </rPh>
    <phoneticPr fontId="4"/>
  </si>
  <si>
    <t>混合</t>
    <rPh sb="0" eb="2">
      <t>コンゴウ</t>
    </rPh>
    <phoneticPr fontId="4"/>
  </si>
  <si>
    <t>全日本小学生大会　県大会</t>
    <phoneticPr fontId="4"/>
  </si>
  <si>
    <t>県協会長杯・県高等学校選手権大会</t>
    <phoneticPr fontId="4"/>
  </si>
  <si>
    <t>県Ｕ-14クラブチャンピオンシップ大会</t>
    <phoneticPr fontId="4"/>
  </si>
  <si>
    <t>全日本クラブカップ選手権大会  県予選</t>
    <phoneticPr fontId="4"/>
  </si>
  <si>
    <t>九州クラブ優勝大会　県予選</t>
    <phoneticPr fontId="4"/>
  </si>
  <si>
    <t>久留米アサレアカップ　九州・山口クラブカップ選手権大会　県予選</t>
    <phoneticPr fontId="4"/>
  </si>
  <si>
    <t>全国社会人西ブロック優勝大会 県予選</t>
    <phoneticPr fontId="4"/>
  </si>
  <si>
    <t>県高等学校総合体育大会</t>
    <phoneticPr fontId="4"/>
  </si>
  <si>
    <t>県小学生大会</t>
    <phoneticPr fontId="4"/>
  </si>
  <si>
    <t>長崎</t>
    <rPh sb="0" eb="2">
      <t>ナガサキ</t>
    </rPh>
    <phoneticPr fontId="4"/>
  </si>
  <si>
    <t>熊本</t>
    <rPh sb="0" eb="2">
      <t>クマモト</t>
    </rPh>
    <phoneticPr fontId="4"/>
  </si>
  <si>
    <t>諫早</t>
    <phoneticPr fontId="4"/>
  </si>
  <si>
    <t>東京</t>
    <rPh sb="0" eb="2">
      <t>トウキョウ</t>
    </rPh>
    <phoneticPr fontId="4"/>
  </si>
  <si>
    <t>高　校</t>
    <phoneticPr fontId="4"/>
  </si>
  <si>
    <t>マ　マ</t>
    <phoneticPr fontId="4"/>
  </si>
  <si>
    <t>マ　マ</t>
    <phoneticPr fontId="4"/>
  </si>
  <si>
    <t>大村</t>
    <phoneticPr fontId="4"/>
  </si>
  <si>
    <t>合同委員会</t>
    <phoneticPr fontId="4"/>
  </si>
  <si>
    <t>九州大学春季リーグ　一部リーグ ファイナル</t>
    <phoneticPr fontId="4"/>
  </si>
  <si>
    <t>九州大学春季リーグ　チャレンジマッチ</t>
    <phoneticPr fontId="4"/>
  </si>
  <si>
    <t>福岡</t>
    <rPh sb="0" eb="2">
      <t>フクオカ</t>
    </rPh>
    <phoneticPr fontId="4"/>
  </si>
  <si>
    <t>愛媛</t>
    <phoneticPr fontId="4"/>
  </si>
  <si>
    <t>宮崎</t>
    <rPh sb="0" eb="2">
      <t>ミヤザキ</t>
    </rPh>
    <phoneticPr fontId="4"/>
  </si>
  <si>
    <t>東京・神奈川・千葉</t>
    <rPh sb="0" eb="2">
      <t>トウキョウ</t>
    </rPh>
    <rPh sb="3" eb="6">
      <t>カナガワ</t>
    </rPh>
    <rPh sb="7" eb="9">
      <t>チバ</t>
    </rPh>
    <phoneticPr fontId="4"/>
  </si>
  <si>
    <t>県中学生クラブカップ</t>
    <rPh sb="0" eb="1">
      <t>ケン</t>
    </rPh>
    <rPh sb="1" eb="4">
      <t>チュウガクセイ</t>
    </rPh>
    <phoneticPr fontId="4"/>
  </si>
  <si>
    <t>第１回県レベル強化練習会</t>
    <rPh sb="3" eb="4">
      <t>ケン</t>
    </rPh>
    <phoneticPr fontId="4"/>
  </si>
  <si>
    <t>大村</t>
    <rPh sb="0" eb="2">
      <t>オオムラ</t>
    </rPh>
    <phoneticPr fontId="4"/>
  </si>
  <si>
    <t>東彼・大村・諫早</t>
    <rPh sb="0" eb="2">
      <t>トウヒ</t>
    </rPh>
    <rPh sb="3" eb="5">
      <t>オオムラ</t>
    </rPh>
    <phoneticPr fontId="4"/>
  </si>
  <si>
    <t>ＪＶＡゴールドプランプログラム幼保ソフトバレーボール支援事業</t>
    <rPh sb="15" eb="16">
      <t>ヨウ</t>
    </rPh>
    <rPh sb="16" eb="17">
      <t>ホ</t>
    </rPh>
    <rPh sb="26" eb="28">
      <t>シエン</t>
    </rPh>
    <rPh sb="28" eb="30">
      <t>ジギョウ</t>
    </rPh>
    <phoneticPr fontId="4"/>
  </si>
  <si>
    <t>10月開催予定（時津）</t>
    <rPh sb="8" eb="10">
      <t>トキツ</t>
    </rPh>
    <phoneticPr fontId="4"/>
  </si>
  <si>
    <t>合同委員会</t>
    <phoneticPr fontId="4"/>
  </si>
  <si>
    <t>県央地区</t>
    <rPh sb="0" eb="2">
      <t>ケンオウ</t>
    </rPh>
    <rPh sb="2" eb="4">
      <t>チク</t>
    </rPh>
    <phoneticPr fontId="4"/>
  </si>
  <si>
    <t>第２回地区レベル強化練習会</t>
    <rPh sb="3" eb="5">
      <t>チク</t>
    </rPh>
    <phoneticPr fontId="4"/>
  </si>
  <si>
    <t>九州ブロック総合フェスティバル　県予選</t>
    <rPh sb="0" eb="2">
      <t>キュウシュウ</t>
    </rPh>
    <rPh sb="6" eb="8">
      <t>ソウゴウ</t>
    </rPh>
    <phoneticPr fontId="4"/>
  </si>
  <si>
    <t>男女</t>
  </si>
  <si>
    <t>地区高等学校新人大会</t>
  </si>
  <si>
    <t>長崎</t>
    <phoneticPr fontId="4"/>
  </si>
  <si>
    <t>神奈川</t>
    <rPh sb="0" eb="3">
      <t>カナガワ</t>
    </rPh>
    <phoneticPr fontId="4"/>
  </si>
  <si>
    <t>全国ヤングクラブ優勝大会　県予選</t>
    <rPh sb="0" eb="2">
      <t>ゼンコク</t>
    </rPh>
    <rPh sb="8" eb="10">
      <t>ユウショウ</t>
    </rPh>
    <rPh sb="13" eb="16">
      <t>ケンヨセン</t>
    </rPh>
    <phoneticPr fontId="4"/>
  </si>
  <si>
    <t>県北</t>
    <phoneticPr fontId="4"/>
  </si>
  <si>
    <t>県北地区</t>
    <rPh sb="0" eb="2">
      <t>ケンホク</t>
    </rPh>
    <rPh sb="2" eb="4">
      <t>チク</t>
    </rPh>
    <phoneticPr fontId="4"/>
  </si>
  <si>
    <t>九州大学春季リーグ　一部リーグ ２週目</t>
    <rPh sb="17" eb="19">
      <t>シュウメ</t>
    </rPh>
    <phoneticPr fontId="4"/>
  </si>
  <si>
    <t>島根</t>
    <rPh sb="0" eb="2">
      <t>シマネ</t>
    </rPh>
    <phoneticPr fontId="4"/>
  </si>
  <si>
    <t>岡山</t>
    <rPh sb="0" eb="2">
      <t>オカヤマ</t>
    </rPh>
    <phoneticPr fontId="4"/>
  </si>
  <si>
    <t>少年・成年</t>
    <rPh sb="0" eb="2">
      <t>ショウネン</t>
    </rPh>
    <rPh sb="3" eb="5">
      <t>セイネン</t>
    </rPh>
    <phoneticPr fontId="4"/>
  </si>
  <si>
    <t>国民スポーツ大会　九州ブロック大会　バレーボール種目</t>
    <rPh sb="0" eb="2">
      <t>コクミン</t>
    </rPh>
    <rPh sb="6" eb="8">
      <t>タイカイ</t>
    </rPh>
    <rPh sb="9" eb="11">
      <t>キュウシュウ</t>
    </rPh>
    <rPh sb="15" eb="17">
      <t>タイカイ</t>
    </rPh>
    <rPh sb="24" eb="26">
      <t>シュモク</t>
    </rPh>
    <phoneticPr fontId="4"/>
  </si>
  <si>
    <t>九州大学秋季リーグ　一部リーグ ２週目</t>
    <rPh sb="4" eb="5">
      <t>アキ</t>
    </rPh>
    <rPh sb="17" eb="19">
      <t>シュウメ</t>
    </rPh>
    <phoneticPr fontId="4"/>
  </si>
  <si>
    <t>全日本選手権大会 県予選</t>
    <phoneticPr fontId="4"/>
  </si>
  <si>
    <t>場所16</t>
  </si>
  <si>
    <t>協　会</t>
    <rPh sb="0" eb="1">
      <t>キョウ</t>
    </rPh>
    <rPh sb="2" eb="3">
      <t>カイ</t>
    </rPh>
    <phoneticPr fontId="4"/>
  </si>
  <si>
    <t>ビーチバレージャパンジュニア  男子　県予選</t>
    <rPh sb="19" eb="20">
      <t>ケン</t>
    </rPh>
    <rPh sb="20" eb="22">
      <t>ヨセン</t>
    </rPh>
    <phoneticPr fontId="4"/>
  </si>
  <si>
    <t>マドンナカップin伊予市 女子　県予選</t>
    <rPh sb="16" eb="17">
      <t>ケン</t>
    </rPh>
    <rPh sb="17" eb="19">
      <t>ヨセン</t>
    </rPh>
    <phoneticPr fontId="4"/>
  </si>
  <si>
    <t>ビーチバレージャパン  男子　県予選</t>
    <rPh sb="15" eb="16">
      <t>ケン</t>
    </rPh>
    <rPh sb="16" eb="18">
      <t>ヨセン</t>
    </rPh>
    <phoneticPr fontId="4"/>
  </si>
  <si>
    <t>ビーチバレージャパンレディース　女子　県予選</t>
    <rPh sb="16" eb="18">
      <t>ジョシ</t>
    </rPh>
    <rPh sb="19" eb="22">
      <t>ケンヨセン</t>
    </rPh>
    <phoneticPr fontId="4"/>
  </si>
  <si>
    <t>大阪</t>
    <rPh sb="0" eb="2">
      <t>オオサカ</t>
    </rPh>
    <phoneticPr fontId="4"/>
  </si>
  <si>
    <t>小　学</t>
    <rPh sb="0" eb="1">
      <t>ショウ</t>
    </rPh>
    <rPh sb="2" eb="3">
      <t>ガク</t>
    </rPh>
    <phoneticPr fontId="4"/>
  </si>
  <si>
    <t>中　学</t>
    <rPh sb="0" eb="1">
      <t>ナカ</t>
    </rPh>
    <rPh sb="2" eb="3">
      <t>ガク</t>
    </rPh>
    <phoneticPr fontId="4"/>
  </si>
  <si>
    <t>小学・中学</t>
    <rPh sb="0" eb="2">
      <t>ショウガク</t>
    </rPh>
    <rPh sb="3" eb="5">
      <t>チュウガク</t>
    </rPh>
    <phoneticPr fontId="4"/>
  </si>
  <si>
    <t>小学以外全種別</t>
    <rPh sb="0" eb="2">
      <t>ショウガク</t>
    </rPh>
    <rPh sb="2" eb="4">
      <t>イガイ</t>
    </rPh>
    <rPh sb="4" eb="5">
      <t>ゼン</t>
    </rPh>
    <rPh sb="5" eb="7">
      <t>シュベツ</t>
    </rPh>
    <phoneticPr fontId="4"/>
  </si>
  <si>
    <t>Ｕ１４</t>
    <phoneticPr fontId="4"/>
  </si>
  <si>
    <t>高　校</t>
    <rPh sb="0" eb="1">
      <t>コウ</t>
    </rPh>
    <rPh sb="2" eb="3">
      <t>コウ</t>
    </rPh>
    <phoneticPr fontId="4"/>
  </si>
  <si>
    <t>少　年</t>
    <rPh sb="0" eb="1">
      <t>ショウ</t>
    </rPh>
    <rPh sb="2" eb="3">
      <t>トシ</t>
    </rPh>
    <phoneticPr fontId="4"/>
  </si>
  <si>
    <t>高　専</t>
    <rPh sb="0" eb="1">
      <t>コウ</t>
    </rPh>
    <rPh sb="2" eb="3">
      <t>セン</t>
    </rPh>
    <phoneticPr fontId="4"/>
  </si>
  <si>
    <t>大　学</t>
    <rPh sb="0" eb="1">
      <t>ダイ</t>
    </rPh>
    <rPh sb="2" eb="3">
      <t>ガク</t>
    </rPh>
    <phoneticPr fontId="4"/>
  </si>
  <si>
    <t>少年・成年</t>
    <rPh sb="0" eb="2">
      <t>ショウネン</t>
    </rPh>
    <rPh sb="3" eb="5">
      <t>セイネン</t>
    </rPh>
    <phoneticPr fontId="4"/>
  </si>
  <si>
    <t>一般・壮年</t>
    <rPh sb="0" eb="2">
      <t>イッパン</t>
    </rPh>
    <rPh sb="3" eb="5">
      <t>ソウネン</t>
    </rPh>
    <phoneticPr fontId="4"/>
  </si>
  <si>
    <t>クラブ</t>
    <phoneticPr fontId="4"/>
  </si>
  <si>
    <t>クラブ・実業団</t>
    <rPh sb="4" eb="6">
      <t>ジツギョウ</t>
    </rPh>
    <rPh sb="6" eb="7">
      <t>ダン</t>
    </rPh>
    <phoneticPr fontId="4"/>
  </si>
  <si>
    <t>クラブ・実業団・大学</t>
    <rPh sb="4" eb="6">
      <t>ジツギョウ</t>
    </rPh>
    <rPh sb="6" eb="7">
      <t>ダン</t>
    </rPh>
    <rPh sb="8" eb="10">
      <t>ダイガク</t>
    </rPh>
    <phoneticPr fontId="4"/>
  </si>
  <si>
    <t>４０歳以上</t>
    <rPh sb="2" eb="3">
      <t>サイ</t>
    </rPh>
    <rPh sb="3" eb="5">
      <t>イジョウ</t>
    </rPh>
    <phoneticPr fontId="4"/>
  </si>
  <si>
    <t>マ　マ</t>
    <phoneticPr fontId="4"/>
  </si>
  <si>
    <t>ビーチ</t>
    <phoneticPr fontId="4"/>
  </si>
  <si>
    <t>ソフト</t>
    <phoneticPr fontId="4"/>
  </si>
  <si>
    <t>協　会</t>
    <rPh sb="0" eb="1">
      <t>キョウ</t>
    </rPh>
    <rPh sb="2" eb="3">
      <t>カイ</t>
    </rPh>
    <phoneticPr fontId="4"/>
  </si>
  <si>
    <t>第２回県レベル強化練習会</t>
    <rPh sb="3" eb="4">
      <t>ケン</t>
    </rPh>
    <phoneticPr fontId="4"/>
  </si>
  <si>
    <t>諫早</t>
    <rPh sb="0" eb="2">
      <t>イサハヤ</t>
    </rPh>
    <phoneticPr fontId="4"/>
  </si>
  <si>
    <t>11～12月開催予定</t>
    <phoneticPr fontId="4"/>
  </si>
  <si>
    <t>Ｕ－１０キッズ交流バレーボール大会２０２５支援事業（県北・央・南・島原）</t>
    <rPh sb="26" eb="28">
      <t>ケンホク</t>
    </rPh>
    <rPh sb="29" eb="30">
      <t>オウ</t>
    </rPh>
    <rPh sb="31" eb="32">
      <t>ミナミ</t>
    </rPh>
    <rPh sb="33" eb="35">
      <t>シマバラ</t>
    </rPh>
    <phoneticPr fontId="4"/>
  </si>
  <si>
    <t>佐世保</t>
    <rPh sb="0" eb="3">
      <t>サセボ</t>
    </rPh>
    <phoneticPr fontId="4"/>
  </si>
  <si>
    <t>岐阜</t>
    <rPh sb="0" eb="2">
      <t>ギフ</t>
    </rPh>
    <phoneticPr fontId="4"/>
  </si>
  <si>
    <t>佐賀</t>
    <rPh sb="0" eb="2">
      <t>サガ</t>
    </rPh>
    <phoneticPr fontId="4"/>
  </si>
  <si>
    <t>県小学生各地区審判講習会（県北）</t>
    <rPh sb="4" eb="7">
      <t>カクチク</t>
    </rPh>
    <rPh sb="7" eb="9">
      <t>シンパン</t>
    </rPh>
    <rPh sb="9" eb="12">
      <t>コウシュウカイ</t>
    </rPh>
    <rPh sb="13" eb="15">
      <t>ケンホク</t>
    </rPh>
    <phoneticPr fontId="4"/>
  </si>
  <si>
    <t>県小学生各地区審判講習会（県央）</t>
    <rPh sb="4" eb="7">
      <t>カクチク</t>
    </rPh>
    <rPh sb="7" eb="9">
      <t>シンパン</t>
    </rPh>
    <rPh sb="9" eb="12">
      <t>コウシュウカイ</t>
    </rPh>
    <rPh sb="13" eb="15">
      <t>ケンオウ</t>
    </rPh>
    <phoneticPr fontId="4"/>
  </si>
  <si>
    <t>ながさき県民総スポーツ祭　長崎県民スポーツ大会</t>
    <phoneticPr fontId="4"/>
  </si>
  <si>
    <t>連盟杯　県ママさんバレーボール大会</t>
    <phoneticPr fontId="4"/>
  </si>
  <si>
    <t>大阪、和歌山</t>
    <rPh sb="0" eb="2">
      <t>オオサカ</t>
    </rPh>
    <rPh sb="3" eb="6">
      <t>ワカヤマ</t>
    </rPh>
    <phoneticPr fontId="4"/>
  </si>
  <si>
    <t>全日本中学校選手権大会</t>
    <rPh sb="0" eb="3">
      <t>ゼンニホン</t>
    </rPh>
    <rPh sb="5" eb="6">
      <t>コウ</t>
    </rPh>
    <rPh sb="6" eb="9">
      <t>センシュケン</t>
    </rPh>
    <rPh sb="9" eb="11">
      <t>タイカイ</t>
    </rPh>
    <phoneticPr fontId="4"/>
  </si>
  <si>
    <t>湘南藤沢カップ全国中学生大会　県予選</t>
    <rPh sb="0" eb="2">
      <t>ショウナン</t>
    </rPh>
    <rPh sb="2" eb="4">
      <t>フジサワ</t>
    </rPh>
    <rPh sb="7" eb="9">
      <t>ゼンコク</t>
    </rPh>
    <rPh sb="9" eb="12">
      <t>チュウガクセイ</t>
    </rPh>
    <rPh sb="12" eb="14">
      <t>タイカイ</t>
    </rPh>
    <rPh sb="15" eb="18">
      <t>ケンヨセン</t>
    </rPh>
    <phoneticPr fontId="4"/>
  </si>
  <si>
    <t>メモリード杯県ママさんバレーボール大会</t>
    <phoneticPr fontId="4"/>
  </si>
  <si>
    <t>令和8年度　長崎県バレーボール協会行事予定(案）</t>
    <rPh sb="22" eb="23">
      <t>アン</t>
    </rPh>
    <phoneticPr fontId="4"/>
  </si>
  <si>
    <t>福岡</t>
    <rPh sb="0" eb="2">
      <t>フクオカ</t>
    </rPh>
    <phoneticPr fontId="4"/>
  </si>
  <si>
    <t>香川</t>
    <rPh sb="0" eb="2">
      <t>カガワ</t>
    </rPh>
    <phoneticPr fontId="4"/>
  </si>
  <si>
    <t>宮城</t>
    <rPh sb="0" eb="2">
      <t>ミヤギ</t>
    </rPh>
    <phoneticPr fontId="4"/>
  </si>
  <si>
    <t>鳥取</t>
    <rPh sb="0" eb="2">
      <t>トットリ</t>
    </rPh>
    <phoneticPr fontId="4"/>
  </si>
  <si>
    <t>大分</t>
    <rPh sb="0" eb="2">
      <t>オオイタ</t>
    </rPh>
    <phoneticPr fontId="4"/>
  </si>
  <si>
    <t>滋賀県</t>
    <rPh sb="0" eb="3">
      <t>シガケン</t>
    </rPh>
    <phoneticPr fontId="4"/>
  </si>
  <si>
    <t>広島</t>
    <rPh sb="0" eb="2">
      <t>ヒロシマ</t>
    </rPh>
    <phoneticPr fontId="4"/>
  </si>
  <si>
    <t>鹿児島</t>
    <rPh sb="0" eb="3">
      <t>カゴシマ</t>
    </rPh>
    <phoneticPr fontId="4"/>
  </si>
  <si>
    <t>未定</t>
    <rPh sb="0" eb="2">
      <t>ミテイ</t>
    </rPh>
    <phoneticPr fontId="4"/>
  </si>
  <si>
    <t>全九州バレーボール総合選手権大会 県予選　※令和9年度競技開催予定</t>
    <phoneticPr fontId="4"/>
  </si>
  <si>
    <t>石川</t>
    <rPh sb="0" eb="2">
      <t>イシカワ</t>
    </rPh>
    <phoneticPr fontId="4"/>
  </si>
  <si>
    <t>富山</t>
    <rPh sb="0" eb="2">
      <t>トヤマ</t>
    </rPh>
    <phoneticPr fontId="4"/>
  </si>
  <si>
    <t>秋田</t>
    <rPh sb="0" eb="2">
      <t>アキタ</t>
    </rPh>
    <phoneticPr fontId="4"/>
  </si>
  <si>
    <t>県央県南地区</t>
    <rPh sb="0" eb="2">
      <t>ケンオウ</t>
    </rPh>
    <rPh sb="2" eb="4">
      <t>ケンナン</t>
    </rPh>
    <rPh sb="4" eb="6">
      <t>チク</t>
    </rPh>
    <phoneticPr fontId="4"/>
  </si>
  <si>
    <t>鹿児島</t>
    <rPh sb="0" eb="3">
      <t>カゴシマ</t>
    </rPh>
    <phoneticPr fontId="4"/>
  </si>
  <si>
    <t>沖縄</t>
    <rPh sb="0" eb="2">
      <t>オキナワ</t>
    </rPh>
    <phoneticPr fontId="4"/>
  </si>
  <si>
    <t>長崎</t>
    <rPh sb="0" eb="2">
      <t>ナガサキ</t>
    </rPh>
    <phoneticPr fontId="4"/>
  </si>
  <si>
    <t>佐世保</t>
    <rPh sb="0" eb="3">
      <t>サセボ</t>
    </rPh>
    <phoneticPr fontId="4"/>
  </si>
  <si>
    <t>島原</t>
    <rPh sb="0" eb="2">
      <t>シマバラ</t>
    </rPh>
    <phoneticPr fontId="4"/>
  </si>
  <si>
    <t>九州ママさん大会（愛しとーとカップ）</t>
    <phoneticPr fontId="4"/>
  </si>
  <si>
    <t>2027 ALL JAPAN LADIES VOLLEYBALL FESTA　県予選</t>
    <rPh sb="39" eb="42">
      <t>ケンヨセン</t>
    </rPh>
    <phoneticPr fontId="4"/>
  </si>
  <si>
    <t>県ママさんバレーボールカトレア大会兼九州春季大会県予選</t>
    <rPh sb="0" eb="1">
      <t>ケン</t>
    </rPh>
    <rPh sb="15" eb="17">
      <t>タイカイ</t>
    </rPh>
    <rPh sb="17" eb="18">
      <t>ケン</t>
    </rPh>
    <rPh sb="18" eb="20">
      <t>キュウシュウ</t>
    </rPh>
    <rPh sb="20" eb="22">
      <t>シュンキ</t>
    </rPh>
    <rPh sb="22" eb="24">
      <t>タイカイ</t>
    </rPh>
    <rPh sb="24" eb="27">
      <t>ケンヨセン</t>
    </rPh>
    <phoneticPr fontId="4"/>
  </si>
  <si>
    <t>県ママさんバレーボールひまわり大会兼2026 ALL JAPAN 50 VOLLEYBALL FESTA</t>
    <phoneticPr fontId="4"/>
  </si>
  <si>
    <t>（鹿児島）</t>
    <rPh sb="1" eb="4">
      <t>カゴシマ</t>
    </rPh>
    <phoneticPr fontId="4"/>
  </si>
  <si>
    <t>青森</t>
    <rPh sb="0" eb="2">
      <t>アオモリ</t>
    </rPh>
    <phoneticPr fontId="4"/>
  </si>
  <si>
    <r>
      <t>全日本高等学校選手権大会 県大会（</t>
    </r>
    <r>
      <rPr>
        <b/>
        <sz val="11"/>
        <color rgb="FFFF0000"/>
        <rFont val="ＭＳ ゴシック"/>
        <family val="3"/>
        <charset val="128"/>
      </rPr>
      <t>決勝</t>
    </r>
    <r>
      <rPr>
        <sz val="11"/>
        <rFont val="ＭＳ ゴシック"/>
        <family val="3"/>
        <charset val="128"/>
      </rPr>
      <t>）</t>
    </r>
    <phoneticPr fontId="4"/>
  </si>
  <si>
    <r>
      <t>全日本高等学校選手権大会 県大会（</t>
    </r>
    <r>
      <rPr>
        <b/>
        <sz val="11"/>
        <color rgb="FFFF0000"/>
        <rFont val="ＭＳ ゴシック"/>
        <family val="3"/>
        <charset val="128"/>
      </rPr>
      <t>準決勝・26日ｼｰﾊｯﾄ</t>
    </r>
    <r>
      <rPr>
        <sz val="11"/>
        <rFont val="ＭＳ ゴシック"/>
        <family val="3"/>
        <charset val="128"/>
      </rPr>
      <t>）</t>
    </r>
    <rPh sb="17" eb="18">
      <t>ジュン</t>
    </rPh>
    <rPh sb="23" eb="24">
      <t>ニチ</t>
    </rPh>
    <phoneticPr fontId="4"/>
  </si>
  <si>
    <t>中地区</t>
    <rPh sb="0" eb="3">
      <t>ナカチク</t>
    </rPh>
    <phoneticPr fontId="4"/>
  </si>
  <si>
    <t>佐世保</t>
    <rPh sb="0" eb="3">
      <t>サセボ</t>
    </rPh>
    <phoneticPr fontId="4"/>
  </si>
  <si>
    <t>（広島）</t>
    <rPh sb="1" eb="3">
      <t>ヒロシマ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</si>
</sst>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[$-411]ggge&quot;年&quot;m&quot;月&quot;d&quot;日　現在&quot;"/>
    <numFmt numFmtId="177" formatCode="[$-411]m/d\(aaa\)"/>
  </numFmts>
  <fonts count="9" x14ac:knownFonts="1">
    <font>
      <sz val="11"/>
      <color theme="1"/>
      <name val="ＭＳ Ｐゴシック"/>
      <charset val="128"/>
      <scheme val="minor"/>
    </font>
    <font>
      <sz val="14"/>
      <name val="ＭＳ ゴシック"/>
      <family val="3"/>
      <charset val="128"/>
    </font>
    <font>
      <sz val="11"/>
      <name val="ＭＳ 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6"/>
      <name val="ＭＳ Ｐゴシック"/>
      <family val="3"/>
      <charset val="128"/>
      <scheme val="minor"/>
    </font>
    <font>
      <b/>
      <sz val="11"/>
      <name val="ＭＳ ゴシック"/>
      <family val="3"/>
      <charset val="128"/>
    </font>
    <font>
      <sz val="10"/>
      <name val="ＭＳ ゴシック"/>
      <family val="3"/>
      <charset val="128"/>
    </font>
    <font>
      <sz val="10"/>
      <color theme="0"/>
      <name val="ＭＳ ゴシック"/>
      <family val="3"/>
      <charset val="128"/>
    </font>
    <font>
      <b/>
      <sz val="11"/>
      <color rgb="FFFF0000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38" fontId="3" fillId="0" borderId="0" applyFont="0" applyFill="0" applyBorder="0" applyAlignment="0" applyProtection="0">
      <alignment vertical="center"/>
    </xf>
  </cellStyleXfs>
  <cellXfs count="5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vertical="center" shrinkToFit="1"/>
    </xf>
    <xf numFmtId="0" fontId="1" fillId="0" borderId="0" xfId="0" applyFont="1" applyAlignment="1">
      <alignment horizontal="center" vertical="center"/>
    </xf>
    <xf numFmtId="38" fontId="2" fillId="0" borderId="0" xfId="1" applyFont="1" applyFill="1">
      <alignment vertical="center"/>
    </xf>
    <xf numFmtId="176" fontId="1" fillId="0" borderId="3" xfId="0" applyNumberFormat="1" applyFont="1" applyBorder="1">
      <alignment vertical="center"/>
    </xf>
    <xf numFmtId="0" fontId="2" fillId="0" borderId="12" xfId="0" applyFont="1" applyBorder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13" xfId="0" applyFont="1" applyBorder="1">
      <alignment vertical="center"/>
    </xf>
    <xf numFmtId="0" fontId="2" fillId="0" borderId="14" xfId="0" applyFont="1" applyBorder="1" applyAlignment="1">
      <alignment horizontal="center" vertical="center"/>
    </xf>
    <xf numFmtId="0" fontId="2" fillId="0" borderId="14" xfId="0" applyFont="1" applyBorder="1">
      <alignment vertical="center"/>
    </xf>
    <xf numFmtId="0" fontId="2" fillId="0" borderId="15" xfId="0" applyFont="1" applyBorder="1" applyAlignment="1">
      <alignment vertical="center" shrinkToFit="1"/>
    </xf>
    <xf numFmtId="0" fontId="2" fillId="0" borderId="14" xfId="0" applyFont="1" applyBorder="1" applyAlignment="1">
      <alignment vertical="center" wrapText="1"/>
    </xf>
    <xf numFmtId="0" fontId="5" fillId="0" borderId="8" xfId="0" applyFont="1" applyBorder="1">
      <alignment vertical="center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horizontal="centerContinuous" vertical="center"/>
    </xf>
    <xf numFmtId="0" fontId="5" fillId="0" borderId="9" xfId="0" applyFont="1" applyBorder="1" applyAlignment="1">
      <alignment horizontal="centerContinuous" vertical="center"/>
    </xf>
    <xf numFmtId="0" fontId="5" fillId="0" borderId="8" xfId="0" applyFont="1" applyBorder="1" applyAlignment="1">
      <alignment horizontal="centerContinuous" vertical="center"/>
    </xf>
    <xf numFmtId="0" fontId="5" fillId="0" borderId="11" xfId="0" applyFont="1" applyBorder="1" applyAlignment="1">
      <alignment horizontal="center" vertical="center" shrinkToFit="1"/>
    </xf>
    <xf numFmtId="0" fontId="3" fillId="0" borderId="0" xfId="0" applyFont="1">
      <alignment vertical="center"/>
    </xf>
    <xf numFmtId="0" fontId="2" fillId="0" borderId="7" xfId="0" applyFont="1" applyBorder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4" xfId="0" applyFont="1" applyBorder="1">
      <alignment vertical="center"/>
    </xf>
    <xf numFmtId="0" fontId="2" fillId="0" borderId="5" xfId="0" applyFont="1" applyBorder="1" applyAlignment="1">
      <alignment horizontal="center" vertical="center"/>
    </xf>
    <xf numFmtId="0" fontId="2" fillId="0" borderId="5" xfId="0" applyFont="1" applyBorder="1">
      <alignment vertical="center"/>
    </xf>
    <xf numFmtId="0" fontId="2" fillId="0" borderId="6" xfId="0" applyFont="1" applyBorder="1" applyAlignment="1">
      <alignment vertical="center" shrinkToFit="1"/>
    </xf>
    <xf numFmtId="0" fontId="1" fillId="0" borderId="0" xfId="0" applyFont="1" applyAlignment="1">
      <alignment horizontal="centerContinuous" vertical="center" shrinkToFit="1"/>
    </xf>
    <xf numFmtId="0" fontId="5" fillId="0" borderId="11" xfId="0" applyFont="1" applyBorder="1" applyAlignment="1">
      <alignment horizontal="center" vertical="center"/>
    </xf>
    <xf numFmtId="57" fontId="2" fillId="0" borderId="14" xfId="0" applyNumberFormat="1" applyFont="1" applyBorder="1" applyAlignment="1">
      <alignment horizontal="center" vertical="center" shrinkToFit="1"/>
    </xf>
    <xf numFmtId="0" fontId="2" fillId="0" borderId="13" xfId="0" applyFont="1" applyBorder="1" applyAlignment="1">
      <alignment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2" xfId="0" applyFont="1" applyBorder="1" applyAlignment="1">
      <alignment vertical="center" shrinkToFit="1"/>
    </xf>
    <xf numFmtId="38" fontId="2" fillId="0" borderId="13" xfId="1" applyFont="1" applyBorder="1" applyAlignment="1">
      <alignment vertical="center" shrinkToFit="1"/>
    </xf>
    <xf numFmtId="57" fontId="2" fillId="0" borderId="5" xfId="0" applyNumberFormat="1" applyFont="1" applyBorder="1" applyAlignment="1">
      <alignment horizontal="center" vertical="center" shrinkToFit="1"/>
    </xf>
    <xf numFmtId="0" fontId="2" fillId="0" borderId="4" xfId="0" applyFont="1" applyBorder="1" applyAlignment="1">
      <alignment vertical="center" shrinkToFit="1"/>
    </xf>
    <xf numFmtId="0" fontId="6" fillId="0" borderId="0" xfId="0" applyFont="1">
      <alignment vertical="center"/>
    </xf>
    <xf numFmtId="177" fontId="6" fillId="0" borderId="13" xfId="0" applyNumberFormat="1" applyFont="1" applyBorder="1" applyAlignment="1">
      <alignment vertical="center" shrinkToFit="1"/>
    </xf>
    <xf numFmtId="177" fontId="6" fillId="0" borderId="1" xfId="0" applyNumberFormat="1" applyFont="1" applyBorder="1" applyAlignment="1">
      <alignment vertical="center" shrinkToFit="1"/>
    </xf>
    <xf numFmtId="177" fontId="7" fillId="0" borderId="13" xfId="0" applyNumberFormat="1" applyFont="1" applyBorder="1" applyAlignment="1">
      <alignment vertical="center" shrinkToFit="1"/>
    </xf>
    <xf numFmtId="177" fontId="6" fillId="0" borderId="4" xfId="0" applyNumberFormat="1" applyFont="1" applyBorder="1" applyAlignment="1">
      <alignment vertical="center" shrinkToFit="1"/>
    </xf>
    <xf numFmtId="177" fontId="6" fillId="0" borderId="14" xfId="0" applyNumberFormat="1" applyFont="1" applyBorder="1" applyAlignment="1">
      <alignment vertical="center" shrinkToFit="1"/>
    </xf>
    <xf numFmtId="177" fontId="6" fillId="0" borderId="5" xfId="0" applyNumberFormat="1" applyFont="1" applyBorder="1" applyAlignment="1">
      <alignment vertical="center" shrinkToFit="1"/>
    </xf>
    <xf numFmtId="177" fontId="6" fillId="0" borderId="12" xfId="0" applyNumberFormat="1" applyFont="1" applyBorder="1" applyAlignment="1">
      <alignment vertical="center" shrinkToFit="1"/>
    </xf>
    <xf numFmtId="177" fontId="6" fillId="0" borderId="16" xfId="0" applyNumberFormat="1" applyFont="1" applyBorder="1" applyAlignment="1">
      <alignment vertical="center" shrinkToFit="1"/>
    </xf>
    <xf numFmtId="176" fontId="6" fillId="0" borderId="3" xfId="0" applyNumberFormat="1" applyFont="1" applyBorder="1">
      <alignment vertical="center"/>
    </xf>
    <xf numFmtId="176" fontId="2" fillId="0" borderId="3" xfId="0" applyNumberFormat="1" applyFont="1" applyBorder="1" applyAlignment="1">
      <alignment horizontal="centerContinuous" vertical="center"/>
    </xf>
    <xf numFmtId="177" fontId="6" fillId="2" borderId="13" xfId="0" applyNumberFormat="1" applyFont="1" applyFill="1" applyBorder="1" applyAlignment="1">
      <alignment vertical="center" shrinkToFit="1"/>
    </xf>
    <xf numFmtId="0" fontId="2" fillId="2" borderId="14" xfId="0" applyFont="1" applyFill="1" applyBorder="1" applyAlignment="1">
      <alignment horizontal="center" vertical="center" shrinkToFit="1"/>
    </xf>
    <xf numFmtId="177" fontId="6" fillId="2" borderId="14" xfId="0" applyNumberFormat="1" applyFont="1" applyFill="1" applyBorder="1" applyAlignment="1">
      <alignment vertical="center" shrinkToFit="1"/>
    </xf>
    <xf numFmtId="0" fontId="2" fillId="2" borderId="13" xfId="0" applyFont="1" applyFill="1" applyBorder="1" applyAlignment="1">
      <alignment vertical="center" shrinkToFit="1"/>
    </xf>
    <xf numFmtId="177" fontId="6" fillId="2" borderId="12" xfId="0" applyNumberFormat="1" applyFont="1" applyFill="1" applyBorder="1" applyAlignment="1">
      <alignment vertical="center" shrinkToFit="1"/>
    </xf>
    <xf numFmtId="0" fontId="2" fillId="2" borderId="15" xfId="0" applyFont="1" applyFill="1" applyBorder="1" applyAlignment="1">
      <alignment vertical="center" shrinkToFit="1"/>
    </xf>
    <xf numFmtId="177" fontId="6" fillId="0" borderId="18" xfId="0" applyNumberFormat="1" applyFont="1" applyBorder="1" applyAlignment="1">
      <alignment vertical="center" shrinkToFit="1"/>
    </xf>
    <xf numFmtId="0" fontId="2" fillId="0" borderId="19" xfId="0" applyFont="1" applyBorder="1">
      <alignment vertical="center"/>
    </xf>
    <xf numFmtId="0" fontId="2" fillId="0" borderId="17" xfId="0" applyFont="1" applyBorder="1">
      <alignment vertical="center"/>
    </xf>
  </cellXfs>
  <cellStyles count="2">
    <cellStyle name="桁区切り" xfId="1" builtinId="6"/>
    <cellStyle name="標準" xfId="0" builtinId="0"/>
  </cellStyles>
  <dxfs count="0"/>
  <tableStyles count="0" defaultTableStyle="TableStyleMedium2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A1:R263"/>
  <sheetViews>
    <sheetView tabSelected="1" view="pageBreakPreview" topLeftCell="C1" zoomScale="91" zoomScaleNormal="82" zoomScaleSheetLayoutView="91" workbookViewId="0">
      <pane ySplit="3" topLeftCell="A4" activePane="bottomLeft" state="frozen"/>
      <selection activeCell="D1" sqref="D1"/>
      <selection pane="bottomLeft" activeCell="J52" sqref="J52"/>
    </sheetView>
  </sheetViews>
  <sheetFormatPr defaultColWidth="9" defaultRowHeight="13.5" outlineLevelCol="1" x14ac:dyDescent="0.15"/>
  <cols>
    <col min="1" max="1" width="3.5" style="2" bestFit="1" customWidth="1"/>
    <col min="2" max="2" width="4.875" style="3" customWidth="1"/>
    <col min="3" max="3" width="22.75" style="2" customWidth="1"/>
    <col min="4" max="5" width="5.5" style="3" bestFit="1" customWidth="1"/>
    <col min="6" max="6" width="72.5" style="2" bestFit="1" customWidth="1"/>
    <col min="7" max="7" width="10.75" style="37" customWidth="1" outlineLevel="1"/>
    <col min="8" max="8" width="3.5" style="3" customWidth="1" outlineLevel="1"/>
    <col min="9" max="9" width="10.75" style="37" customWidth="1" outlineLevel="1"/>
    <col min="10" max="10" width="22.75" style="2" customWidth="1" outlineLevel="1"/>
    <col min="11" max="11" width="10.75" style="37" customWidth="1" outlineLevel="1"/>
    <col min="12" max="12" width="3.5" style="3" customWidth="1" outlineLevel="1"/>
    <col min="13" max="13" width="10.75" style="37" customWidth="1" outlineLevel="1"/>
    <col min="14" max="14" width="11.5" style="2" customWidth="1" outlineLevel="1"/>
    <col min="15" max="15" width="10.75" style="37" customWidth="1"/>
    <col min="16" max="16" width="3.5" style="3" customWidth="1"/>
    <col min="17" max="17" width="10.75" style="37" customWidth="1"/>
    <col min="18" max="18" width="20.5" style="4" bestFit="1" customWidth="1"/>
    <col min="19" max="19" width="2.5" style="2" customWidth="1"/>
    <col min="20" max="16384" width="9" style="2"/>
  </cols>
  <sheetData>
    <row r="1" spans="1:18" ht="60.75" customHeight="1" x14ac:dyDescent="0.15"/>
    <row r="2" spans="1:18" s="1" customFormat="1" ht="24" customHeight="1" thickBot="1" x14ac:dyDescent="0.2">
      <c r="B2" s="1" t="s">
        <v>155</v>
      </c>
      <c r="D2" s="5"/>
      <c r="E2" s="5"/>
      <c r="G2" s="37"/>
      <c r="H2" s="5"/>
      <c r="I2" s="37"/>
      <c r="K2" s="37"/>
      <c r="L2" s="5"/>
      <c r="M2" s="37"/>
      <c r="O2" s="46"/>
      <c r="P2" s="7"/>
      <c r="Q2" s="47">
        <v>46114</v>
      </c>
      <c r="R2" s="28"/>
    </row>
    <row r="3" spans="1:18" ht="24" customHeight="1" x14ac:dyDescent="0.15">
      <c r="A3" s="15"/>
      <c r="B3" s="16" t="s">
        <v>0</v>
      </c>
      <c r="C3" s="16" t="s">
        <v>1</v>
      </c>
      <c r="D3" s="17" t="s">
        <v>2</v>
      </c>
      <c r="E3" s="18"/>
      <c r="F3" s="18"/>
      <c r="G3" s="17" t="s">
        <v>3</v>
      </c>
      <c r="H3" s="18"/>
      <c r="I3" s="18"/>
      <c r="J3" s="29" t="s">
        <v>4</v>
      </c>
      <c r="K3" s="18" t="s">
        <v>5</v>
      </c>
      <c r="L3" s="18"/>
      <c r="M3" s="18"/>
      <c r="N3" s="16" t="s">
        <v>6</v>
      </c>
      <c r="O3" s="19" t="s">
        <v>7</v>
      </c>
      <c r="P3" s="18"/>
      <c r="Q3" s="18"/>
      <c r="R3" s="20" t="s">
        <v>114</v>
      </c>
    </row>
    <row r="4" spans="1:18" ht="24" customHeight="1" x14ac:dyDescent="0.15">
      <c r="A4" s="8">
        <f>ROW()-2</f>
        <v>2</v>
      </c>
      <c r="B4" s="9">
        <f t="shared" ref="B4:B64" si="0">IF(G4&gt;0,(MONTH(G4)),"")</f>
        <v>3</v>
      </c>
      <c r="C4" s="10" t="s">
        <v>8</v>
      </c>
      <c r="D4" s="9">
        <v>9</v>
      </c>
      <c r="E4" s="11" t="s">
        <v>63</v>
      </c>
      <c r="F4" s="12" t="s">
        <v>9</v>
      </c>
      <c r="G4" s="38">
        <v>46110</v>
      </c>
      <c r="H4" s="30" t="str">
        <f t="shared" ref="H4:H30" si="1">IF(I4&gt;0,"～","")</f>
        <v/>
      </c>
      <c r="I4" s="42"/>
      <c r="J4" s="13" t="s">
        <v>10</v>
      </c>
      <c r="K4" s="42">
        <v>45786</v>
      </c>
      <c r="L4" s="30" t="s">
        <v>56</v>
      </c>
      <c r="M4" s="42">
        <v>45788</v>
      </c>
      <c r="N4" s="31" t="s">
        <v>146</v>
      </c>
      <c r="O4" s="44"/>
      <c r="P4" s="30" t="str">
        <f t="shared" ref="P4:P17" si="2">IF(Q4&gt;0,"～","")</f>
        <v/>
      </c>
      <c r="Q4" s="42"/>
      <c r="R4" s="13"/>
    </row>
    <row r="5" spans="1:18" ht="24" customHeight="1" x14ac:dyDescent="0.15">
      <c r="A5" s="8">
        <f t="shared" ref="A5:A71" si="3">ROW()-2</f>
        <v>3</v>
      </c>
      <c r="B5" s="9">
        <f t="shared" si="0"/>
        <v>4</v>
      </c>
      <c r="C5" s="10" t="s">
        <v>115</v>
      </c>
      <c r="D5" s="9"/>
      <c r="E5" s="11"/>
      <c r="F5" s="12" t="s">
        <v>83</v>
      </c>
      <c r="G5" s="38">
        <v>46117</v>
      </c>
      <c r="H5" s="32" t="str">
        <f t="shared" si="1"/>
        <v/>
      </c>
      <c r="I5" s="42"/>
      <c r="J5" s="13" t="s">
        <v>12</v>
      </c>
      <c r="K5" s="42"/>
      <c r="L5" s="32" t="str">
        <f t="shared" ref="L5:L14" si="4">IF(M5&gt;0,"～","")</f>
        <v/>
      </c>
      <c r="M5" s="42"/>
      <c r="N5" s="31"/>
      <c r="O5" s="44"/>
      <c r="P5" s="32" t="str">
        <f t="shared" si="2"/>
        <v/>
      </c>
      <c r="Q5" s="42"/>
      <c r="R5" s="13"/>
    </row>
    <row r="6" spans="1:18" ht="24" customHeight="1" x14ac:dyDescent="0.15">
      <c r="A6" s="8">
        <f t="shared" si="3"/>
        <v>4</v>
      </c>
      <c r="B6" s="9">
        <f t="shared" si="0"/>
        <v>4</v>
      </c>
      <c r="C6" s="10" t="s">
        <v>79</v>
      </c>
      <c r="D6" s="9">
        <v>6</v>
      </c>
      <c r="E6" s="11" t="s">
        <v>63</v>
      </c>
      <c r="F6" s="12" t="s">
        <v>60</v>
      </c>
      <c r="G6" s="38">
        <v>46123</v>
      </c>
      <c r="H6" s="32" t="str">
        <f t="shared" si="1"/>
        <v>～</v>
      </c>
      <c r="I6" s="42">
        <v>46124</v>
      </c>
      <c r="J6" s="13" t="s">
        <v>14</v>
      </c>
      <c r="K6" s="42"/>
      <c r="L6" s="32" t="str">
        <f t="shared" si="4"/>
        <v/>
      </c>
      <c r="M6" s="42"/>
      <c r="N6" s="31"/>
      <c r="O6" s="44"/>
      <c r="P6" s="32" t="str">
        <f t="shared" si="2"/>
        <v/>
      </c>
      <c r="Q6" s="42"/>
      <c r="R6" s="13"/>
    </row>
    <row r="7" spans="1:18" ht="24" customHeight="1" x14ac:dyDescent="0.15">
      <c r="A7" s="8">
        <f t="shared" si="3"/>
        <v>5</v>
      </c>
      <c r="B7" s="9">
        <f t="shared" si="0"/>
        <v>4</v>
      </c>
      <c r="C7" s="10" t="s">
        <v>13</v>
      </c>
      <c r="D7" s="9">
        <v>6</v>
      </c>
      <c r="E7" s="11" t="s">
        <v>63</v>
      </c>
      <c r="F7" s="12" t="s">
        <v>61</v>
      </c>
      <c r="G7" s="38">
        <v>46130</v>
      </c>
      <c r="H7" s="32" t="str">
        <f t="shared" si="1"/>
        <v>～</v>
      </c>
      <c r="I7" s="42">
        <v>45768</v>
      </c>
      <c r="J7" s="13" t="s">
        <v>144</v>
      </c>
      <c r="K7" s="42">
        <v>45786</v>
      </c>
      <c r="L7" s="30" t="str">
        <f t="shared" ref="L7" si="5">IF(M7&gt;0,"～","")</f>
        <v>～</v>
      </c>
      <c r="M7" s="42">
        <v>45788</v>
      </c>
      <c r="N7" s="31" t="s">
        <v>146</v>
      </c>
      <c r="O7" s="44"/>
      <c r="P7" s="32" t="str">
        <f t="shared" si="2"/>
        <v/>
      </c>
      <c r="Q7" s="42"/>
      <c r="R7" s="13"/>
    </row>
    <row r="8" spans="1:18" ht="24" customHeight="1" x14ac:dyDescent="0.15">
      <c r="A8" s="8">
        <f t="shared" si="3"/>
        <v>6</v>
      </c>
      <c r="B8" s="9">
        <f t="shared" si="0"/>
        <v>4</v>
      </c>
      <c r="C8" s="10" t="s">
        <v>17</v>
      </c>
      <c r="D8" s="9">
        <v>9</v>
      </c>
      <c r="E8" s="11"/>
      <c r="F8" s="12" t="s">
        <v>18</v>
      </c>
      <c r="G8" s="38">
        <v>46141</v>
      </c>
      <c r="H8" s="32" t="str">
        <f t="shared" si="1"/>
        <v/>
      </c>
      <c r="I8" s="42"/>
      <c r="J8" s="13" t="s">
        <v>10</v>
      </c>
      <c r="K8" s="42">
        <v>45766</v>
      </c>
      <c r="L8" s="32" t="str">
        <f t="shared" si="4"/>
        <v>～</v>
      </c>
      <c r="M8" s="42">
        <v>45767</v>
      </c>
      <c r="N8" s="31" t="s">
        <v>88</v>
      </c>
      <c r="O8" s="44"/>
      <c r="P8" s="32" t="str">
        <f t="shared" si="2"/>
        <v/>
      </c>
      <c r="Q8" s="42"/>
      <c r="R8" s="13"/>
    </row>
    <row r="9" spans="1:18" ht="24" customHeight="1" x14ac:dyDescent="0.15">
      <c r="A9" s="8">
        <f t="shared" si="3"/>
        <v>7</v>
      </c>
      <c r="B9" s="9">
        <f t="shared" si="0"/>
        <v>4</v>
      </c>
      <c r="C9" s="10" t="s">
        <v>19</v>
      </c>
      <c r="D9" s="9">
        <v>4</v>
      </c>
      <c r="E9" s="11" t="s">
        <v>63</v>
      </c>
      <c r="F9" s="12" t="s">
        <v>20</v>
      </c>
      <c r="G9" s="38">
        <v>46141</v>
      </c>
      <c r="H9" s="32" t="str">
        <f t="shared" si="1"/>
        <v/>
      </c>
      <c r="I9" s="42"/>
      <c r="J9" s="13" t="s">
        <v>21</v>
      </c>
      <c r="K9" s="42"/>
      <c r="L9" s="32" t="str">
        <f t="shared" si="4"/>
        <v/>
      </c>
      <c r="M9" s="42"/>
      <c r="N9" s="31"/>
      <c r="O9" s="44"/>
      <c r="P9" s="32" t="str">
        <f t="shared" si="2"/>
        <v/>
      </c>
      <c r="Q9" s="42"/>
      <c r="R9" s="13"/>
    </row>
    <row r="10" spans="1:18" ht="24" customHeight="1" x14ac:dyDescent="0.15">
      <c r="A10" s="8">
        <f t="shared" si="3"/>
        <v>8</v>
      </c>
      <c r="B10" s="9">
        <f t="shared" si="0"/>
        <v>5</v>
      </c>
      <c r="C10" s="10" t="s">
        <v>16</v>
      </c>
      <c r="D10" s="9">
        <v>6</v>
      </c>
      <c r="E10" s="11" t="s">
        <v>62</v>
      </c>
      <c r="F10" s="12" t="s">
        <v>107</v>
      </c>
      <c r="G10" s="38">
        <v>46146</v>
      </c>
      <c r="H10" s="32" t="str">
        <f t="shared" si="1"/>
        <v>～</v>
      </c>
      <c r="I10" s="42">
        <v>46148</v>
      </c>
      <c r="J10" s="13" t="s">
        <v>156</v>
      </c>
      <c r="K10" s="42"/>
      <c r="L10" s="32"/>
      <c r="M10" s="42"/>
      <c r="N10" s="33"/>
      <c r="O10" s="44"/>
      <c r="P10" s="32"/>
      <c r="Q10" s="42"/>
      <c r="R10" s="13"/>
    </row>
    <row r="11" spans="1:18" ht="24" customHeight="1" x14ac:dyDescent="0.15">
      <c r="A11" s="8">
        <f t="shared" si="3"/>
        <v>9</v>
      </c>
      <c r="B11" s="9">
        <f t="shared" ref="B11" si="6">IF(G11&gt;0,(MONTH(G11)),"")</f>
        <v>5</v>
      </c>
      <c r="C11" s="10" t="s">
        <v>121</v>
      </c>
      <c r="D11" s="9">
        <v>6</v>
      </c>
      <c r="E11" s="11"/>
      <c r="F11" s="12" t="s">
        <v>147</v>
      </c>
      <c r="G11" s="38">
        <v>46147</v>
      </c>
      <c r="H11" s="32"/>
      <c r="I11" s="42"/>
      <c r="J11" s="13" t="s">
        <v>106</v>
      </c>
      <c r="K11" s="42"/>
      <c r="L11" s="32"/>
      <c r="M11" s="42"/>
      <c r="N11" s="31"/>
      <c r="O11" s="44"/>
      <c r="P11" s="32"/>
      <c r="Q11" s="42"/>
      <c r="R11" s="13"/>
    </row>
    <row r="12" spans="1:18" ht="24" customHeight="1" x14ac:dyDescent="0.15">
      <c r="A12" s="8">
        <f t="shared" si="3"/>
        <v>10</v>
      </c>
      <c r="B12" s="9">
        <f t="shared" ref="B12" si="7">IF(G12&gt;0,(MONTH(G12)),"")</f>
        <v>5</v>
      </c>
      <c r="C12" s="10" t="s">
        <v>121</v>
      </c>
      <c r="D12" s="9">
        <v>6</v>
      </c>
      <c r="E12" s="11"/>
      <c r="F12" s="12" t="s">
        <v>148</v>
      </c>
      <c r="G12" s="38">
        <v>46148</v>
      </c>
      <c r="H12" s="32"/>
      <c r="I12" s="42"/>
      <c r="J12" s="13" t="s">
        <v>169</v>
      </c>
      <c r="K12" s="42"/>
      <c r="L12" s="32"/>
      <c r="M12" s="42"/>
      <c r="N12" s="31"/>
      <c r="O12" s="44"/>
      <c r="P12" s="32"/>
      <c r="Q12" s="42"/>
      <c r="R12" s="13"/>
    </row>
    <row r="13" spans="1:18" ht="24" customHeight="1" x14ac:dyDescent="0.15">
      <c r="A13" s="8">
        <f t="shared" si="3"/>
        <v>11</v>
      </c>
      <c r="B13" s="9">
        <f t="shared" si="0"/>
        <v>5</v>
      </c>
      <c r="C13" s="10" t="s">
        <v>19</v>
      </c>
      <c r="D13" s="9">
        <v>4</v>
      </c>
      <c r="E13" s="11" t="s">
        <v>63</v>
      </c>
      <c r="F13" s="12" t="s">
        <v>24</v>
      </c>
      <c r="G13" s="38">
        <v>46151</v>
      </c>
      <c r="H13" s="32" t="str">
        <f t="shared" si="1"/>
        <v/>
      </c>
      <c r="I13" s="42"/>
      <c r="J13" s="13" t="s">
        <v>10</v>
      </c>
      <c r="K13" s="42"/>
      <c r="L13" s="32" t="str">
        <f t="shared" si="4"/>
        <v/>
      </c>
      <c r="M13" s="42"/>
      <c r="N13" s="31"/>
      <c r="O13" s="44">
        <v>45948</v>
      </c>
      <c r="P13" s="32" t="str">
        <f t="shared" si="2"/>
        <v>～</v>
      </c>
      <c r="Q13" s="42">
        <v>45951</v>
      </c>
      <c r="R13" s="13" t="s">
        <v>145</v>
      </c>
    </row>
    <row r="14" spans="1:18" ht="24" customHeight="1" x14ac:dyDescent="0.15">
      <c r="A14" s="8">
        <f t="shared" si="3"/>
        <v>12</v>
      </c>
      <c r="B14" s="9">
        <f t="shared" si="0"/>
        <v>5</v>
      </c>
      <c r="C14" s="10" t="s">
        <v>22</v>
      </c>
      <c r="D14" s="9">
        <v>6</v>
      </c>
      <c r="E14" s="11" t="s">
        <v>64</v>
      </c>
      <c r="F14" s="12" t="s">
        <v>69</v>
      </c>
      <c r="G14" s="38">
        <v>46159</v>
      </c>
      <c r="H14" s="32" t="str">
        <f t="shared" si="1"/>
        <v/>
      </c>
      <c r="I14" s="42"/>
      <c r="J14" s="13" t="s">
        <v>25</v>
      </c>
      <c r="K14" s="42"/>
      <c r="L14" s="32" t="str">
        <f t="shared" si="4"/>
        <v/>
      </c>
      <c r="M14" s="42"/>
      <c r="N14" s="31"/>
      <c r="O14" s="44">
        <v>46248</v>
      </c>
      <c r="P14" s="32" t="str">
        <f t="shared" si="2"/>
        <v>～</v>
      </c>
      <c r="Q14" s="42">
        <v>46251</v>
      </c>
      <c r="R14" s="13" t="s">
        <v>157</v>
      </c>
    </row>
    <row r="15" spans="1:18" ht="24" customHeight="1" x14ac:dyDescent="0.15">
      <c r="A15" s="8">
        <f t="shared" si="3"/>
        <v>13</v>
      </c>
      <c r="B15" s="9">
        <f t="shared" si="0"/>
        <v>5</v>
      </c>
      <c r="C15" s="10" t="s">
        <v>22</v>
      </c>
      <c r="D15" s="9">
        <v>6</v>
      </c>
      <c r="E15" s="11" t="s">
        <v>62</v>
      </c>
      <c r="F15" s="12" t="s">
        <v>69</v>
      </c>
      <c r="G15" s="38">
        <v>46159</v>
      </c>
      <c r="H15" s="32" t="str">
        <f t="shared" si="1"/>
        <v/>
      </c>
      <c r="I15" s="42"/>
      <c r="J15" s="13" t="s">
        <v>25</v>
      </c>
      <c r="K15" s="42"/>
      <c r="L15" s="32"/>
      <c r="M15" s="42"/>
      <c r="N15" s="31"/>
      <c r="O15" s="44">
        <v>46248</v>
      </c>
      <c r="P15" s="32" t="str">
        <f t="shared" si="2"/>
        <v>～</v>
      </c>
      <c r="Q15" s="42">
        <v>46248</v>
      </c>
      <c r="R15" s="13" t="s">
        <v>158</v>
      </c>
    </row>
    <row r="16" spans="1:18" ht="24" customHeight="1" x14ac:dyDescent="0.15">
      <c r="A16" s="8">
        <f t="shared" si="3"/>
        <v>14</v>
      </c>
      <c r="B16" s="9">
        <f t="shared" si="0"/>
        <v>5</v>
      </c>
      <c r="C16" s="10" t="s">
        <v>22</v>
      </c>
      <c r="D16" s="9">
        <v>9</v>
      </c>
      <c r="E16" s="11" t="s">
        <v>64</v>
      </c>
      <c r="F16" s="12" t="s">
        <v>69</v>
      </c>
      <c r="G16" s="38">
        <v>46159</v>
      </c>
      <c r="H16" s="32" t="str">
        <f t="shared" si="1"/>
        <v/>
      </c>
      <c r="I16" s="42"/>
      <c r="J16" s="13" t="s">
        <v>25</v>
      </c>
      <c r="K16" s="42"/>
      <c r="L16" s="32"/>
      <c r="M16" s="42"/>
      <c r="N16" s="31"/>
      <c r="O16" s="44">
        <v>46241</v>
      </c>
      <c r="P16" s="32" t="str">
        <f t="shared" si="2"/>
        <v>～</v>
      </c>
      <c r="Q16" s="42">
        <v>46244</v>
      </c>
      <c r="R16" s="13" t="s">
        <v>159</v>
      </c>
    </row>
    <row r="17" spans="1:18" ht="24" customHeight="1" x14ac:dyDescent="0.15">
      <c r="A17" s="8">
        <f t="shared" si="3"/>
        <v>15</v>
      </c>
      <c r="B17" s="9">
        <f t="shared" si="0"/>
        <v>5</v>
      </c>
      <c r="C17" s="10" t="s">
        <v>22</v>
      </c>
      <c r="D17" s="9">
        <v>9</v>
      </c>
      <c r="E17" s="11" t="s">
        <v>62</v>
      </c>
      <c r="F17" s="12" t="s">
        <v>69</v>
      </c>
      <c r="G17" s="38">
        <v>46159</v>
      </c>
      <c r="H17" s="32" t="str">
        <f t="shared" si="1"/>
        <v/>
      </c>
      <c r="I17" s="42"/>
      <c r="J17" s="13" t="s">
        <v>25</v>
      </c>
      <c r="K17" s="42"/>
      <c r="L17" s="32"/>
      <c r="M17" s="42"/>
      <c r="N17" s="31"/>
      <c r="O17" s="44">
        <v>46241</v>
      </c>
      <c r="P17" s="32" t="str">
        <f t="shared" si="2"/>
        <v>～</v>
      </c>
      <c r="Q17" s="42">
        <v>46244</v>
      </c>
      <c r="R17" s="13" t="s">
        <v>120</v>
      </c>
    </row>
    <row r="18" spans="1:18" ht="24" customHeight="1" x14ac:dyDescent="0.15">
      <c r="A18" s="8">
        <f t="shared" si="3"/>
        <v>16</v>
      </c>
      <c r="B18" s="9">
        <f t="shared" si="0"/>
        <v>5</v>
      </c>
      <c r="C18" s="10" t="s">
        <v>17</v>
      </c>
      <c r="D18" s="9">
        <v>9</v>
      </c>
      <c r="E18" s="11" t="s">
        <v>62</v>
      </c>
      <c r="F18" s="12" t="s">
        <v>154</v>
      </c>
      <c r="G18" s="38">
        <v>46152</v>
      </c>
      <c r="H18" s="32" t="str">
        <f t="shared" ref="H18" si="8">IF(I18&gt;0,"～","")</f>
        <v/>
      </c>
      <c r="I18" s="42"/>
      <c r="J18" s="13" t="s">
        <v>21</v>
      </c>
      <c r="K18" s="42"/>
      <c r="L18" s="32" t="str">
        <f t="shared" ref="L18:L20" si="9">IF(M18&gt;0,"～","")</f>
        <v/>
      </c>
      <c r="M18" s="42"/>
      <c r="N18" s="31"/>
      <c r="O18" s="44"/>
      <c r="P18" s="32"/>
      <c r="Q18" s="42"/>
      <c r="R18" s="13"/>
    </row>
    <row r="19" spans="1:18" ht="24" customHeight="1" x14ac:dyDescent="0.15">
      <c r="A19" s="8">
        <f t="shared" si="3"/>
        <v>17</v>
      </c>
      <c r="B19" s="9" t="str">
        <f t="shared" si="0"/>
        <v/>
      </c>
      <c r="C19" s="10" t="s">
        <v>16</v>
      </c>
      <c r="D19" s="9">
        <v>6</v>
      </c>
      <c r="E19" s="11" t="s">
        <v>64</v>
      </c>
      <c r="F19" s="12" t="s">
        <v>84</v>
      </c>
      <c r="G19" s="38"/>
      <c r="H19" s="32" t="str">
        <f t="shared" si="1"/>
        <v/>
      </c>
      <c r="I19" s="42"/>
      <c r="J19" s="13"/>
      <c r="K19" s="42">
        <v>46157</v>
      </c>
      <c r="L19" s="32" t="str">
        <f t="shared" si="9"/>
        <v>～</v>
      </c>
      <c r="M19" s="42">
        <v>46159</v>
      </c>
      <c r="N19" s="31" t="s">
        <v>171</v>
      </c>
      <c r="O19" s="44"/>
      <c r="P19" s="32" t="str">
        <f t="shared" ref="L19:P32" si="10">IF(Q19&gt;0,"～","")</f>
        <v/>
      </c>
      <c r="Q19" s="42"/>
      <c r="R19" s="13"/>
    </row>
    <row r="20" spans="1:18" ht="24" customHeight="1" x14ac:dyDescent="0.15">
      <c r="A20" s="8">
        <f t="shared" si="3"/>
        <v>18</v>
      </c>
      <c r="B20" s="9" t="str">
        <f t="shared" si="0"/>
        <v/>
      </c>
      <c r="C20" s="10" t="s">
        <v>16</v>
      </c>
      <c r="D20" s="9">
        <v>6</v>
      </c>
      <c r="E20" s="11" t="s">
        <v>62</v>
      </c>
      <c r="F20" s="12" t="s">
        <v>85</v>
      </c>
      <c r="G20" s="38"/>
      <c r="H20" s="32" t="str">
        <f t="shared" si="1"/>
        <v/>
      </c>
      <c r="I20" s="42"/>
      <c r="J20" s="13"/>
      <c r="K20" s="42">
        <v>46163</v>
      </c>
      <c r="L20" s="32" t="str">
        <f t="shared" si="9"/>
        <v>～</v>
      </c>
      <c r="M20" s="42">
        <v>46166</v>
      </c>
      <c r="N20" s="31" t="s">
        <v>170</v>
      </c>
      <c r="O20" s="44"/>
      <c r="P20" s="32" t="str">
        <f t="shared" si="10"/>
        <v/>
      </c>
      <c r="Q20" s="42"/>
      <c r="R20" s="13"/>
    </row>
    <row r="21" spans="1:18" ht="24" customHeight="1" x14ac:dyDescent="0.15">
      <c r="A21" s="8">
        <f t="shared" si="3"/>
        <v>19</v>
      </c>
      <c r="B21" s="9">
        <f t="shared" si="0"/>
        <v>6</v>
      </c>
      <c r="C21" s="10" t="s">
        <v>13</v>
      </c>
      <c r="D21" s="9">
        <v>6</v>
      </c>
      <c r="E21" s="11" t="s">
        <v>64</v>
      </c>
      <c r="F21" s="12" t="s">
        <v>73</v>
      </c>
      <c r="G21" s="38">
        <v>46179</v>
      </c>
      <c r="H21" s="32" t="str">
        <f t="shared" ref="H21:H22" si="11">IF(I21&gt;0,"～","")</f>
        <v>～</v>
      </c>
      <c r="I21" s="42">
        <v>46182</v>
      </c>
      <c r="J21" s="13" t="s">
        <v>172</v>
      </c>
      <c r="K21" s="42">
        <v>46192</v>
      </c>
      <c r="L21" s="32" t="str">
        <f t="shared" ref="L21:L22" si="12">IF(M21&gt;0,"～","")</f>
        <v>～</v>
      </c>
      <c r="M21" s="42">
        <v>45829</v>
      </c>
      <c r="N21" s="31" t="s">
        <v>75</v>
      </c>
      <c r="O21" s="44">
        <v>45866</v>
      </c>
      <c r="P21" s="32" t="str">
        <f t="shared" ref="P21" si="13">IF(Q21&gt;0,"～","")</f>
        <v>～</v>
      </c>
      <c r="Q21" s="42">
        <v>45870</v>
      </c>
      <c r="R21" s="13" t="s">
        <v>108</v>
      </c>
    </row>
    <row r="22" spans="1:18" ht="24" customHeight="1" x14ac:dyDescent="0.15">
      <c r="A22" s="8">
        <f t="shared" si="3"/>
        <v>20</v>
      </c>
      <c r="B22" s="9">
        <f t="shared" si="0"/>
        <v>6</v>
      </c>
      <c r="C22" s="10" t="s">
        <v>13</v>
      </c>
      <c r="D22" s="9">
        <v>6</v>
      </c>
      <c r="E22" s="11" t="s">
        <v>62</v>
      </c>
      <c r="F22" s="12" t="s">
        <v>73</v>
      </c>
      <c r="G22" s="38">
        <v>46179</v>
      </c>
      <c r="H22" s="32" t="str">
        <f t="shared" si="11"/>
        <v>～</v>
      </c>
      <c r="I22" s="42">
        <v>46182</v>
      </c>
      <c r="J22" s="13" t="s">
        <v>172</v>
      </c>
      <c r="K22" s="42">
        <v>45827</v>
      </c>
      <c r="L22" s="32" t="str">
        <f t="shared" si="12"/>
        <v>～</v>
      </c>
      <c r="M22" s="42">
        <v>45829</v>
      </c>
      <c r="N22" s="31" t="s">
        <v>75</v>
      </c>
      <c r="O22" s="44">
        <v>45874</v>
      </c>
      <c r="P22" s="32" t="s">
        <v>56</v>
      </c>
      <c r="Q22" s="42">
        <v>45878</v>
      </c>
      <c r="R22" s="13" t="s">
        <v>109</v>
      </c>
    </row>
    <row r="23" spans="1:18" ht="24" customHeight="1" x14ac:dyDescent="0.15">
      <c r="A23" s="8">
        <f t="shared" si="3"/>
        <v>21</v>
      </c>
      <c r="B23" s="9">
        <f t="shared" si="0"/>
        <v>6</v>
      </c>
      <c r="C23" s="10" t="s">
        <v>26</v>
      </c>
      <c r="D23" s="9">
        <v>2</v>
      </c>
      <c r="E23" s="11" t="s">
        <v>64</v>
      </c>
      <c r="F23" s="12" t="s">
        <v>116</v>
      </c>
      <c r="G23" s="38">
        <v>46186</v>
      </c>
      <c r="H23" s="32" t="str">
        <f t="shared" si="1"/>
        <v/>
      </c>
      <c r="I23" s="42"/>
      <c r="J23" s="13" t="s">
        <v>10</v>
      </c>
      <c r="K23" s="42"/>
      <c r="L23" s="32" t="str">
        <f t="shared" si="10"/>
        <v/>
      </c>
      <c r="M23" s="42"/>
      <c r="N23" s="31"/>
      <c r="O23" s="52">
        <v>46243</v>
      </c>
      <c r="P23" s="49" t="str">
        <f t="shared" ref="P23:P35" si="14">IF(Q23&gt;0,"～","")</f>
        <v>～</v>
      </c>
      <c r="Q23" s="50">
        <v>46245</v>
      </c>
      <c r="R23" s="13" t="s">
        <v>120</v>
      </c>
    </row>
    <row r="24" spans="1:18" ht="24" customHeight="1" x14ac:dyDescent="0.15">
      <c r="A24" s="8">
        <f t="shared" si="3"/>
        <v>22</v>
      </c>
      <c r="B24" s="9">
        <f t="shared" si="0"/>
        <v>6</v>
      </c>
      <c r="C24" s="10" t="s">
        <v>26</v>
      </c>
      <c r="D24" s="9">
        <v>2</v>
      </c>
      <c r="E24" s="11" t="s">
        <v>62</v>
      </c>
      <c r="F24" s="12" t="s">
        <v>117</v>
      </c>
      <c r="G24" s="38">
        <v>46186</v>
      </c>
      <c r="H24" s="32" t="str">
        <f t="shared" ref="H24:H25" si="15">IF(I24&gt;0,"～","")</f>
        <v/>
      </c>
      <c r="I24" s="42"/>
      <c r="J24" s="13" t="s">
        <v>10</v>
      </c>
      <c r="K24" s="42"/>
      <c r="L24" s="32" t="str">
        <f t="shared" ref="L24:L25" si="16">IF(M24&gt;0,"～","")</f>
        <v/>
      </c>
      <c r="M24" s="42"/>
      <c r="N24" s="31"/>
      <c r="O24" s="52">
        <v>46243</v>
      </c>
      <c r="P24" s="49" t="str">
        <f t="shared" ref="P24:P25" si="17">IF(Q24&gt;0,"～","")</f>
        <v>～</v>
      </c>
      <c r="Q24" s="50">
        <v>46245</v>
      </c>
      <c r="R24" s="13" t="s">
        <v>87</v>
      </c>
    </row>
    <row r="25" spans="1:18" ht="24" customHeight="1" x14ac:dyDescent="0.15">
      <c r="A25" s="8">
        <f t="shared" si="3"/>
        <v>23</v>
      </c>
      <c r="B25" s="9">
        <f t="shared" si="0"/>
        <v>6</v>
      </c>
      <c r="C25" s="10" t="s">
        <v>26</v>
      </c>
      <c r="D25" s="9">
        <v>2</v>
      </c>
      <c r="E25" s="11" t="s">
        <v>64</v>
      </c>
      <c r="F25" s="12" t="s">
        <v>118</v>
      </c>
      <c r="G25" s="38">
        <v>46187</v>
      </c>
      <c r="H25" s="32" t="str">
        <f t="shared" si="15"/>
        <v/>
      </c>
      <c r="I25" s="42"/>
      <c r="J25" s="33" t="s">
        <v>10</v>
      </c>
      <c r="K25" s="42"/>
      <c r="L25" s="32" t="str">
        <f t="shared" si="16"/>
        <v/>
      </c>
      <c r="M25" s="42"/>
      <c r="N25" s="31"/>
      <c r="O25" s="52">
        <v>46248</v>
      </c>
      <c r="P25" s="49" t="str">
        <f t="shared" si="17"/>
        <v>～</v>
      </c>
      <c r="Q25" s="50">
        <v>46250</v>
      </c>
      <c r="R25" s="13" t="s">
        <v>103</v>
      </c>
    </row>
    <row r="26" spans="1:18" ht="24" customHeight="1" x14ac:dyDescent="0.15">
      <c r="A26" s="8">
        <f t="shared" si="3"/>
        <v>24</v>
      </c>
      <c r="B26" s="9">
        <f t="shared" si="0"/>
        <v>6</v>
      </c>
      <c r="C26" s="10" t="s">
        <v>26</v>
      </c>
      <c r="D26" s="9">
        <v>2</v>
      </c>
      <c r="E26" s="11" t="s">
        <v>62</v>
      </c>
      <c r="F26" s="12" t="s">
        <v>119</v>
      </c>
      <c r="G26" s="38">
        <v>46187</v>
      </c>
      <c r="H26" s="32" t="str">
        <f t="shared" ref="H26" si="18">IF(I26&gt;0,"～","")</f>
        <v/>
      </c>
      <c r="I26" s="42"/>
      <c r="J26" s="31" t="s">
        <v>10</v>
      </c>
      <c r="K26" s="44"/>
      <c r="L26" s="32" t="str">
        <f t="shared" ref="L26" si="19">IF(M26&gt;0,"～","")</f>
        <v/>
      </c>
      <c r="M26" s="42"/>
      <c r="N26" s="31"/>
      <c r="O26" s="44">
        <v>46255</v>
      </c>
      <c r="P26" s="32" t="str">
        <f t="shared" ref="P26" si="20">IF(Q26&gt;0,"～","")</f>
        <v>～</v>
      </c>
      <c r="Q26" s="42">
        <v>46257</v>
      </c>
      <c r="R26" s="13" t="s">
        <v>120</v>
      </c>
    </row>
    <row r="27" spans="1:18" ht="24" customHeight="1" x14ac:dyDescent="0.15">
      <c r="A27" s="8">
        <f t="shared" si="3"/>
        <v>25</v>
      </c>
      <c r="B27" s="9">
        <f>IF(G27&gt;0,(MONTH(G27)),"")</f>
        <v>6</v>
      </c>
      <c r="C27" s="10" t="s">
        <v>17</v>
      </c>
      <c r="D27" s="9">
        <v>9</v>
      </c>
      <c r="E27" s="11" t="s">
        <v>62</v>
      </c>
      <c r="F27" s="12" t="s">
        <v>177</v>
      </c>
      <c r="G27" s="38">
        <v>46194</v>
      </c>
      <c r="H27" s="32" t="str">
        <f>IF(I27&gt;0,"～","")</f>
        <v/>
      </c>
      <c r="I27" s="42"/>
      <c r="J27" s="31" t="s">
        <v>10</v>
      </c>
      <c r="K27" s="44"/>
      <c r="L27" s="32" t="str">
        <f>IF(M27&gt;0,"～","")</f>
        <v/>
      </c>
      <c r="M27" s="42"/>
      <c r="N27" s="31"/>
      <c r="O27" s="44"/>
      <c r="P27" s="32"/>
      <c r="Q27" s="42"/>
      <c r="R27" s="13"/>
    </row>
    <row r="28" spans="1:18" ht="24" customHeight="1" x14ac:dyDescent="0.15">
      <c r="A28" s="8">
        <f t="shared" si="3"/>
        <v>26</v>
      </c>
      <c r="B28" s="9" t="str">
        <f t="shared" si="0"/>
        <v/>
      </c>
      <c r="C28" s="10" t="s">
        <v>31</v>
      </c>
      <c r="D28" s="9">
        <v>6</v>
      </c>
      <c r="E28" s="11" t="s">
        <v>63</v>
      </c>
      <c r="F28" s="12" t="s">
        <v>90</v>
      </c>
      <c r="G28" s="38"/>
      <c r="H28" s="32" t="str">
        <f>IF(I28&gt;0,"～","")</f>
        <v/>
      </c>
      <c r="I28" s="42"/>
      <c r="J28" s="31"/>
      <c r="K28" s="44"/>
      <c r="L28" s="32" t="str">
        <f>IF(M28&gt;0,"～","")</f>
        <v/>
      </c>
      <c r="M28" s="42"/>
      <c r="N28" s="31"/>
      <c r="O28" s="44"/>
      <c r="P28" s="32" t="str">
        <f t="shared" si="14"/>
        <v/>
      </c>
      <c r="Q28" s="42"/>
      <c r="R28" s="13"/>
    </row>
    <row r="29" spans="1:18" ht="24" customHeight="1" x14ac:dyDescent="0.15">
      <c r="A29" s="8">
        <f t="shared" si="3"/>
        <v>27</v>
      </c>
      <c r="B29" s="9">
        <f t="shared" si="0"/>
        <v>6</v>
      </c>
      <c r="C29" s="10" t="s">
        <v>27</v>
      </c>
      <c r="D29" s="9">
        <v>9</v>
      </c>
      <c r="E29" s="11" t="s">
        <v>63</v>
      </c>
      <c r="F29" s="12" t="s">
        <v>28</v>
      </c>
      <c r="G29" s="38">
        <v>46194</v>
      </c>
      <c r="H29" s="32" t="str">
        <f t="shared" si="1"/>
        <v/>
      </c>
      <c r="I29" s="42"/>
      <c r="J29" s="31" t="s">
        <v>10</v>
      </c>
      <c r="K29" s="44"/>
      <c r="L29" s="32" t="str">
        <f t="shared" si="10"/>
        <v/>
      </c>
      <c r="M29" s="42"/>
      <c r="N29" s="31"/>
      <c r="O29" s="44">
        <v>46283</v>
      </c>
      <c r="P29" s="32" t="str">
        <f t="shared" si="14"/>
        <v>～</v>
      </c>
      <c r="Q29" s="42">
        <v>46287</v>
      </c>
      <c r="R29" s="13" t="s">
        <v>166</v>
      </c>
    </row>
    <row r="30" spans="1:18" ht="24" customHeight="1" x14ac:dyDescent="0.15">
      <c r="A30" s="8">
        <f t="shared" si="3"/>
        <v>28</v>
      </c>
      <c r="B30" s="9">
        <f t="shared" si="0"/>
        <v>6</v>
      </c>
      <c r="C30" s="10" t="s">
        <v>19</v>
      </c>
      <c r="D30" s="9">
        <v>4</v>
      </c>
      <c r="E30" s="11" t="s">
        <v>63</v>
      </c>
      <c r="F30" s="12" t="s">
        <v>57</v>
      </c>
      <c r="G30" s="38">
        <v>46194</v>
      </c>
      <c r="H30" s="32" t="str">
        <f t="shared" si="1"/>
        <v/>
      </c>
      <c r="I30" s="42"/>
      <c r="J30" s="31" t="s">
        <v>15</v>
      </c>
      <c r="K30" s="44"/>
      <c r="L30" s="32" t="str">
        <f t="shared" si="10"/>
        <v/>
      </c>
      <c r="M30" s="42"/>
      <c r="N30" s="31"/>
      <c r="O30" s="44">
        <v>46318</v>
      </c>
      <c r="P30" s="32" t="str">
        <f t="shared" si="14"/>
        <v>～</v>
      </c>
      <c r="Q30" s="42">
        <v>46320</v>
      </c>
      <c r="R30" s="13" t="s">
        <v>75</v>
      </c>
    </row>
    <row r="31" spans="1:18" ht="24" customHeight="1" x14ac:dyDescent="0.15">
      <c r="A31" s="8">
        <f t="shared" si="3"/>
        <v>29</v>
      </c>
      <c r="B31" s="9">
        <f t="shared" si="0"/>
        <v>6</v>
      </c>
      <c r="C31" s="10" t="s">
        <v>19</v>
      </c>
      <c r="D31" s="9">
        <v>4</v>
      </c>
      <c r="E31" s="11" t="s">
        <v>62</v>
      </c>
      <c r="F31" s="12" t="s">
        <v>58</v>
      </c>
      <c r="G31" s="38">
        <v>46194</v>
      </c>
      <c r="H31" s="32" t="s">
        <v>45</v>
      </c>
      <c r="I31" s="42"/>
      <c r="J31" s="31" t="s">
        <v>15</v>
      </c>
      <c r="K31" s="44"/>
      <c r="L31" s="32" t="str">
        <f t="shared" si="10"/>
        <v/>
      </c>
      <c r="M31" s="42"/>
      <c r="N31" s="31"/>
      <c r="O31" s="44">
        <v>46297</v>
      </c>
      <c r="P31" s="32" t="str">
        <f t="shared" si="14"/>
        <v>～</v>
      </c>
      <c r="Q31" s="42">
        <v>46299</v>
      </c>
      <c r="R31" s="13" t="s">
        <v>167</v>
      </c>
    </row>
    <row r="32" spans="1:18" ht="24" customHeight="1" x14ac:dyDescent="0.15">
      <c r="A32" s="8">
        <f t="shared" si="3"/>
        <v>30</v>
      </c>
      <c r="B32" s="9">
        <f t="shared" si="0"/>
        <v>6</v>
      </c>
      <c r="C32" s="10" t="s">
        <v>19</v>
      </c>
      <c r="D32" s="9">
        <v>4</v>
      </c>
      <c r="E32" s="11" t="s">
        <v>63</v>
      </c>
      <c r="F32" s="12" t="s">
        <v>59</v>
      </c>
      <c r="G32" s="38">
        <v>46194</v>
      </c>
      <c r="H32" s="32" t="s">
        <v>45</v>
      </c>
      <c r="I32" s="42"/>
      <c r="J32" s="31" t="s">
        <v>15</v>
      </c>
      <c r="K32" s="44"/>
      <c r="L32" s="32" t="str">
        <f t="shared" si="10"/>
        <v/>
      </c>
      <c r="M32" s="42"/>
      <c r="N32" s="31"/>
      <c r="O32" s="44">
        <v>46297</v>
      </c>
      <c r="P32" s="32" t="str">
        <f t="shared" si="14"/>
        <v>～</v>
      </c>
      <c r="Q32" s="42">
        <v>46299</v>
      </c>
      <c r="R32" s="13" t="s">
        <v>168</v>
      </c>
    </row>
    <row r="33" spans="1:18" ht="24" customHeight="1" x14ac:dyDescent="0.15">
      <c r="A33" s="8">
        <f t="shared" si="3"/>
        <v>31</v>
      </c>
      <c r="B33" s="9">
        <f t="shared" si="0"/>
        <v>6</v>
      </c>
      <c r="C33" s="10" t="s">
        <v>19</v>
      </c>
      <c r="D33" s="9">
        <v>4</v>
      </c>
      <c r="E33" s="11" t="s">
        <v>63</v>
      </c>
      <c r="F33" s="12" t="s">
        <v>99</v>
      </c>
      <c r="G33" s="38">
        <v>46194</v>
      </c>
      <c r="H33" s="32" t="s">
        <v>45</v>
      </c>
      <c r="I33" s="42"/>
      <c r="J33" s="31" t="s">
        <v>15</v>
      </c>
      <c r="K33" s="44">
        <v>46361</v>
      </c>
      <c r="L33" s="32" t="s">
        <v>56</v>
      </c>
      <c r="M33" s="42">
        <v>46362</v>
      </c>
      <c r="N33" s="31" t="s">
        <v>160</v>
      </c>
      <c r="O33" s="44"/>
      <c r="P33" s="32" t="str">
        <f t="shared" ref="P33" si="21">IF(Q33&gt;0,"～","")</f>
        <v/>
      </c>
      <c r="Q33" s="42"/>
      <c r="R33" s="13"/>
    </row>
    <row r="34" spans="1:18" ht="24" customHeight="1" x14ac:dyDescent="0.15">
      <c r="A34" s="8">
        <f t="shared" si="3"/>
        <v>32</v>
      </c>
      <c r="B34" s="9">
        <f t="shared" si="0"/>
        <v>6</v>
      </c>
      <c r="C34" s="10" t="s">
        <v>22</v>
      </c>
      <c r="D34" s="9">
        <v>9</v>
      </c>
      <c r="E34" s="11" t="s">
        <v>63</v>
      </c>
      <c r="F34" s="14" t="s">
        <v>71</v>
      </c>
      <c r="G34" s="38">
        <v>46194</v>
      </c>
      <c r="H34" s="32" t="str">
        <f>IF(I34&gt;0,"～","")</f>
        <v/>
      </c>
      <c r="I34" s="42"/>
      <c r="J34" s="31" t="s">
        <v>25</v>
      </c>
      <c r="K34" s="44">
        <v>46305</v>
      </c>
      <c r="L34" s="32" t="str">
        <f>IF(M34&gt;0,"～","")</f>
        <v>～</v>
      </c>
      <c r="M34" s="42">
        <v>46307</v>
      </c>
      <c r="N34" s="31" t="s">
        <v>11</v>
      </c>
      <c r="O34" s="44"/>
      <c r="P34" s="32" t="str">
        <f t="shared" si="14"/>
        <v/>
      </c>
      <c r="Q34" s="42"/>
      <c r="R34" s="13"/>
    </row>
    <row r="35" spans="1:18" ht="24" customHeight="1" x14ac:dyDescent="0.15">
      <c r="A35" s="8">
        <f t="shared" si="3"/>
        <v>33</v>
      </c>
      <c r="B35" s="9">
        <f t="shared" si="0"/>
        <v>6</v>
      </c>
      <c r="C35" s="10" t="s">
        <v>31</v>
      </c>
      <c r="D35" s="9"/>
      <c r="E35" s="11" t="s">
        <v>63</v>
      </c>
      <c r="F35" s="12" t="s">
        <v>91</v>
      </c>
      <c r="G35" s="38">
        <v>46201</v>
      </c>
      <c r="H35" s="32" t="str">
        <f>IF(I35&gt;0,"～","")</f>
        <v/>
      </c>
      <c r="I35" s="42"/>
      <c r="J35" s="31"/>
      <c r="K35" s="44"/>
      <c r="L35" s="32" t="str">
        <f>IF(M35&gt;0,"～","")</f>
        <v/>
      </c>
      <c r="M35" s="42"/>
      <c r="N35" s="31"/>
      <c r="O35" s="44"/>
      <c r="P35" s="32" t="str">
        <f t="shared" si="14"/>
        <v/>
      </c>
      <c r="Q35" s="42"/>
      <c r="R35" s="13"/>
    </row>
    <row r="36" spans="1:18" ht="24" customHeight="1" x14ac:dyDescent="0.15">
      <c r="A36" s="8">
        <f t="shared" si="3"/>
        <v>34</v>
      </c>
      <c r="B36" s="9">
        <f t="shared" si="0"/>
        <v>6</v>
      </c>
      <c r="C36" s="10" t="s">
        <v>115</v>
      </c>
      <c r="D36" s="9"/>
      <c r="E36" s="11"/>
      <c r="F36" s="14" t="s">
        <v>30</v>
      </c>
      <c r="G36" s="38">
        <v>46201</v>
      </c>
      <c r="H36" s="32"/>
      <c r="I36" s="42"/>
      <c r="J36" s="31" t="s">
        <v>102</v>
      </c>
      <c r="K36" s="44"/>
      <c r="L36" s="32"/>
      <c r="M36" s="42"/>
      <c r="N36" s="31"/>
      <c r="O36" s="44"/>
      <c r="P36" s="32"/>
      <c r="Q36" s="42"/>
      <c r="R36" s="13"/>
    </row>
    <row r="37" spans="1:18" ht="24" customHeight="1" x14ac:dyDescent="0.15">
      <c r="A37" s="8">
        <f t="shared" si="3"/>
        <v>35</v>
      </c>
      <c r="B37" s="9">
        <f t="shared" si="0"/>
        <v>7</v>
      </c>
      <c r="C37" s="10" t="s">
        <v>29</v>
      </c>
      <c r="D37" s="9">
        <v>6</v>
      </c>
      <c r="E37" s="11" t="s">
        <v>64</v>
      </c>
      <c r="F37" s="12" t="s">
        <v>66</v>
      </c>
      <c r="G37" s="38">
        <v>46207</v>
      </c>
      <c r="H37" s="32" t="str">
        <f t="shared" ref="H37:H72" si="22">IF(I37&gt;0,"～","")</f>
        <v>～</v>
      </c>
      <c r="I37" s="42">
        <v>46208</v>
      </c>
      <c r="J37" s="31" t="s">
        <v>77</v>
      </c>
      <c r="K37" s="44">
        <v>46241</v>
      </c>
      <c r="L37" s="32" t="str">
        <f t="shared" ref="L37:L50" si="23">IF(M37&gt;0,"～","")</f>
        <v>～</v>
      </c>
      <c r="M37" s="42">
        <v>46243</v>
      </c>
      <c r="N37" s="31" t="s">
        <v>160</v>
      </c>
      <c r="O37" s="44">
        <v>46237</v>
      </c>
      <c r="P37" s="32" t="str">
        <f t="shared" ref="P37:P50" si="24">IF(Q37&gt;0,"～","")</f>
        <v>～</v>
      </c>
      <c r="Q37" s="42">
        <v>46240</v>
      </c>
      <c r="R37" s="13" t="s">
        <v>89</v>
      </c>
    </row>
    <row r="38" spans="1:18" ht="24" customHeight="1" x14ac:dyDescent="0.15">
      <c r="A38" s="8">
        <f t="shared" si="3"/>
        <v>36</v>
      </c>
      <c r="B38" s="9">
        <f t="shared" si="0"/>
        <v>7</v>
      </c>
      <c r="C38" s="10" t="s">
        <v>29</v>
      </c>
      <c r="D38" s="9">
        <v>6</v>
      </c>
      <c r="E38" s="11" t="s">
        <v>62</v>
      </c>
      <c r="F38" s="12" t="s">
        <v>66</v>
      </c>
      <c r="G38" s="38">
        <v>46207</v>
      </c>
      <c r="H38" s="32" t="str">
        <f t="shared" si="22"/>
        <v>～</v>
      </c>
      <c r="I38" s="42">
        <v>46208</v>
      </c>
      <c r="J38" s="31" t="s">
        <v>77</v>
      </c>
      <c r="K38" s="44">
        <v>46241</v>
      </c>
      <c r="L38" s="32" t="s">
        <v>56</v>
      </c>
      <c r="M38" s="42">
        <v>46243</v>
      </c>
      <c r="N38" s="31" t="s">
        <v>160</v>
      </c>
      <c r="O38" s="44">
        <v>46237</v>
      </c>
      <c r="P38" s="32" t="str">
        <f t="shared" si="24"/>
        <v>～</v>
      </c>
      <c r="Q38" s="42">
        <v>46240</v>
      </c>
      <c r="R38" s="13" t="s">
        <v>89</v>
      </c>
    </row>
    <row r="39" spans="1:18" ht="24" customHeight="1" x14ac:dyDescent="0.15">
      <c r="A39" s="8">
        <f t="shared" si="3"/>
        <v>37</v>
      </c>
      <c r="B39" s="9">
        <f t="shared" si="0"/>
        <v>7</v>
      </c>
      <c r="C39" s="10" t="s">
        <v>29</v>
      </c>
      <c r="D39" s="9">
        <v>6</v>
      </c>
      <c r="E39" s="11" t="s">
        <v>65</v>
      </c>
      <c r="F39" s="12" t="s">
        <v>66</v>
      </c>
      <c r="G39" s="38">
        <v>46207</v>
      </c>
      <c r="H39" s="32" t="str">
        <f t="shared" si="22"/>
        <v>～</v>
      </c>
      <c r="I39" s="42">
        <v>46208</v>
      </c>
      <c r="J39" s="31" t="s">
        <v>77</v>
      </c>
      <c r="K39" s="44">
        <v>46241</v>
      </c>
      <c r="L39" s="32" t="s">
        <v>56</v>
      </c>
      <c r="M39" s="42">
        <v>46243</v>
      </c>
      <c r="N39" s="31" t="s">
        <v>160</v>
      </c>
      <c r="O39" s="44">
        <v>46237</v>
      </c>
      <c r="P39" s="32" t="str">
        <f t="shared" si="24"/>
        <v>～</v>
      </c>
      <c r="Q39" s="42">
        <v>46240</v>
      </c>
      <c r="R39" s="13" t="s">
        <v>89</v>
      </c>
    </row>
    <row r="40" spans="1:18" ht="24" customHeight="1" x14ac:dyDescent="0.15">
      <c r="A40" s="8">
        <f t="shared" si="3"/>
        <v>38</v>
      </c>
      <c r="B40" s="9">
        <f t="shared" si="0"/>
        <v>7</v>
      </c>
      <c r="C40" s="10" t="s">
        <v>34</v>
      </c>
      <c r="D40" s="9">
        <v>6</v>
      </c>
      <c r="E40" s="11" t="s">
        <v>64</v>
      </c>
      <c r="F40" s="12" t="s">
        <v>35</v>
      </c>
      <c r="G40" s="38">
        <v>46208</v>
      </c>
      <c r="H40" s="32" t="str">
        <f t="shared" si="22"/>
        <v/>
      </c>
      <c r="I40" s="42"/>
      <c r="J40" s="31" t="s">
        <v>174</v>
      </c>
      <c r="K40" s="44">
        <v>46284</v>
      </c>
      <c r="L40" s="32" t="str">
        <f t="shared" si="23"/>
        <v>～</v>
      </c>
      <c r="M40" s="42">
        <v>46286</v>
      </c>
      <c r="N40" s="31" t="s">
        <v>88</v>
      </c>
      <c r="O40" s="44">
        <v>46366</v>
      </c>
      <c r="P40" s="32" t="str">
        <f t="shared" si="24"/>
        <v>～</v>
      </c>
      <c r="Q40" s="42">
        <v>46376</v>
      </c>
      <c r="R40" s="13" t="s">
        <v>78</v>
      </c>
    </row>
    <row r="41" spans="1:18" ht="24" customHeight="1" x14ac:dyDescent="0.15">
      <c r="A41" s="8">
        <f t="shared" si="3"/>
        <v>39</v>
      </c>
      <c r="B41" s="9">
        <f t="shared" si="0"/>
        <v>7</v>
      </c>
      <c r="C41" s="10" t="s">
        <v>34</v>
      </c>
      <c r="D41" s="9">
        <v>6</v>
      </c>
      <c r="E41" s="11" t="s">
        <v>62</v>
      </c>
      <c r="F41" s="12" t="s">
        <v>36</v>
      </c>
      <c r="G41" s="38">
        <v>46208</v>
      </c>
      <c r="H41" s="32" t="str">
        <f t="shared" si="22"/>
        <v/>
      </c>
      <c r="I41" s="42"/>
      <c r="J41" s="31" t="s">
        <v>174</v>
      </c>
      <c r="K41" s="44">
        <v>46284</v>
      </c>
      <c r="L41" s="32" t="str">
        <f t="shared" si="23"/>
        <v>～</v>
      </c>
      <c r="M41" s="42">
        <v>46286</v>
      </c>
      <c r="N41" s="31" t="s">
        <v>88</v>
      </c>
      <c r="O41" s="44">
        <v>46002</v>
      </c>
      <c r="P41" s="32" t="str">
        <f t="shared" si="24"/>
        <v>～</v>
      </c>
      <c r="Q41" s="42">
        <v>46376</v>
      </c>
      <c r="R41" s="13" t="s">
        <v>78</v>
      </c>
    </row>
    <row r="42" spans="1:18" ht="24" customHeight="1" x14ac:dyDescent="0.15">
      <c r="A42" s="8">
        <f t="shared" si="3"/>
        <v>40</v>
      </c>
      <c r="B42" s="9">
        <f>IF(G42&gt;0,(MONTH(G42)),"")</f>
        <v>7</v>
      </c>
      <c r="C42" s="10" t="s">
        <v>17</v>
      </c>
      <c r="D42" s="9">
        <v>9</v>
      </c>
      <c r="E42" s="11" t="s">
        <v>62</v>
      </c>
      <c r="F42" s="12" t="s">
        <v>178</v>
      </c>
      <c r="G42" s="38">
        <v>46215</v>
      </c>
      <c r="H42" s="32" t="str">
        <f t="shared" ref="H42" si="25">IF(I42&gt;0,"～","")</f>
        <v/>
      </c>
      <c r="I42" s="42"/>
      <c r="J42" s="13" t="s">
        <v>173</v>
      </c>
      <c r="K42" s="42">
        <v>46312</v>
      </c>
      <c r="L42" s="32" t="str">
        <f>IF(M42&gt;0,"～","")</f>
        <v>～</v>
      </c>
      <c r="M42" s="42">
        <v>46313</v>
      </c>
      <c r="N42" s="31" t="s">
        <v>86</v>
      </c>
      <c r="O42" s="44"/>
      <c r="P42" s="32"/>
      <c r="Q42" s="42"/>
      <c r="R42" s="13"/>
    </row>
    <row r="43" spans="1:18" ht="24" customHeight="1" x14ac:dyDescent="0.15">
      <c r="A43" s="8">
        <f t="shared" si="3"/>
        <v>41</v>
      </c>
      <c r="B43" s="9" t="str">
        <f t="shared" si="0"/>
        <v/>
      </c>
      <c r="C43" s="10" t="s">
        <v>31</v>
      </c>
      <c r="D43" s="9">
        <v>6</v>
      </c>
      <c r="E43" s="11" t="s">
        <v>63</v>
      </c>
      <c r="F43" s="12" t="s">
        <v>104</v>
      </c>
      <c r="G43" s="38"/>
      <c r="H43" s="32" t="str">
        <f t="shared" ref="H43" si="26">IF(I43&gt;0,"～","")</f>
        <v/>
      </c>
      <c r="I43" s="42"/>
      <c r="J43" s="31" t="s">
        <v>105</v>
      </c>
      <c r="K43" s="44"/>
      <c r="L43" s="32" t="str">
        <f t="shared" ref="L43" si="27">IF(M43&gt;0,"～","")</f>
        <v/>
      </c>
      <c r="M43" s="42"/>
      <c r="N43" s="31"/>
      <c r="O43" s="44">
        <v>45920</v>
      </c>
      <c r="P43" s="32" t="str">
        <f t="shared" ref="P43" si="28">IF(Q43&gt;0,"～","")</f>
        <v>～</v>
      </c>
      <c r="Q43" s="42">
        <v>45921</v>
      </c>
      <c r="R43" s="13" t="s">
        <v>151</v>
      </c>
    </row>
    <row r="44" spans="1:18" ht="24" customHeight="1" x14ac:dyDescent="0.15">
      <c r="A44" s="8">
        <f t="shared" si="3"/>
        <v>42</v>
      </c>
      <c r="B44" s="9">
        <f t="shared" si="0"/>
        <v>7</v>
      </c>
      <c r="C44" s="10" t="s">
        <v>26</v>
      </c>
      <c r="D44" s="9">
        <v>2</v>
      </c>
      <c r="E44" s="11" t="s">
        <v>63</v>
      </c>
      <c r="F44" s="12" t="s">
        <v>153</v>
      </c>
      <c r="G44" s="38">
        <v>46208</v>
      </c>
      <c r="H44" s="32" t="str">
        <f t="shared" si="22"/>
        <v/>
      </c>
      <c r="I44" s="42"/>
      <c r="J44" s="34" t="s">
        <v>10</v>
      </c>
      <c r="K44" s="44"/>
      <c r="L44" s="32" t="str">
        <f t="shared" si="23"/>
        <v/>
      </c>
      <c r="M44" s="42"/>
      <c r="N44" s="31"/>
      <c r="O44" s="52">
        <v>46256</v>
      </c>
      <c r="P44" s="49" t="str">
        <f t="shared" si="24"/>
        <v>～</v>
      </c>
      <c r="Q44" s="50">
        <v>46257</v>
      </c>
      <c r="R44" s="13" t="s">
        <v>103</v>
      </c>
    </row>
    <row r="45" spans="1:18" ht="24" customHeight="1" x14ac:dyDescent="0.15">
      <c r="A45" s="8">
        <f t="shared" si="3"/>
        <v>43</v>
      </c>
      <c r="B45" s="9">
        <f t="shared" si="0"/>
        <v>7</v>
      </c>
      <c r="C45" s="10" t="s">
        <v>37</v>
      </c>
      <c r="D45" s="9">
        <v>9</v>
      </c>
      <c r="E45" s="11" t="s">
        <v>63</v>
      </c>
      <c r="F45" s="12" t="s">
        <v>72</v>
      </c>
      <c r="G45" s="38">
        <v>46222</v>
      </c>
      <c r="H45" s="32" t="str">
        <f t="shared" si="22"/>
        <v/>
      </c>
      <c r="I45" s="42"/>
      <c r="J45" s="31" t="s">
        <v>12</v>
      </c>
      <c r="K45" s="44"/>
      <c r="L45" s="32" t="str">
        <f t="shared" si="23"/>
        <v/>
      </c>
      <c r="M45" s="42"/>
      <c r="N45" s="31"/>
      <c r="O45" s="44">
        <v>45933</v>
      </c>
      <c r="P45" s="32" t="str">
        <f t="shared" si="24"/>
        <v>～</v>
      </c>
      <c r="Q45" s="42">
        <v>45936</v>
      </c>
      <c r="R45" s="13" t="s">
        <v>161</v>
      </c>
    </row>
    <row r="46" spans="1:18" ht="24" customHeight="1" x14ac:dyDescent="0.15">
      <c r="A46" s="8">
        <f t="shared" si="3"/>
        <v>44</v>
      </c>
      <c r="B46" s="9">
        <f t="shared" si="0"/>
        <v>7</v>
      </c>
      <c r="C46" s="10" t="s">
        <v>31</v>
      </c>
      <c r="D46" s="9">
        <v>6</v>
      </c>
      <c r="E46" s="11" t="s">
        <v>63</v>
      </c>
      <c r="F46" s="12" t="s">
        <v>38</v>
      </c>
      <c r="G46" s="38">
        <v>46224</v>
      </c>
      <c r="H46" s="32" t="str">
        <f t="shared" si="22"/>
        <v>～</v>
      </c>
      <c r="I46" s="42">
        <v>46226</v>
      </c>
      <c r="J46" s="31" t="s">
        <v>92</v>
      </c>
      <c r="K46" s="44">
        <v>46238</v>
      </c>
      <c r="L46" s="32" t="str">
        <f t="shared" si="23"/>
        <v>～</v>
      </c>
      <c r="M46" s="42">
        <v>46240</v>
      </c>
      <c r="N46" s="31" t="s">
        <v>163</v>
      </c>
      <c r="O46" s="44">
        <v>46254</v>
      </c>
      <c r="P46" s="32" t="str">
        <f t="shared" si="24"/>
        <v>～</v>
      </c>
      <c r="Q46" s="42">
        <v>46257</v>
      </c>
      <c r="R46" s="13" t="s">
        <v>162</v>
      </c>
    </row>
    <row r="47" spans="1:18" s="6" customFormat="1" ht="24" customHeight="1" x14ac:dyDescent="0.15">
      <c r="A47" s="8">
        <f t="shared" si="3"/>
        <v>45</v>
      </c>
      <c r="B47" s="9">
        <f t="shared" ref="B47:B48" si="29">IF(G47&gt;0,(MONTH(G47)),"")</f>
        <v>7</v>
      </c>
      <c r="C47" s="10" t="s">
        <v>31</v>
      </c>
      <c r="D47" s="9"/>
      <c r="E47" s="11" t="s">
        <v>63</v>
      </c>
      <c r="F47" s="12" t="s">
        <v>140</v>
      </c>
      <c r="G47" s="38">
        <v>46231</v>
      </c>
      <c r="H47" s="32" t="str">
        <f t="shared" ref="H47:H48" si="30">IF(I47&gt;0,"～","")</f>
        <v/>
      </c>
      <c r="I47" s="42"/>
      <c r="J47" s="31" t="s">
        <v>141</v>
      </c>
      <c r="K47" s="44"/>
      <c r="L47" s="32" t="str">
        <f t="shared" si="23"/>
        <v/>
      </c>
      <c r="M47" s="42"/>
      <c r="N47" s="31"/>
      <c r="O47" s="44"/>
      <c r="P47" s="32" t="str">
        <f t="shared" si="24"/>
        <v/>
      </c>
      <c r="Q47" s="42"/>
      <c r="R47" s="13"/>
    </row>
    <row r="48" spans="1:18" ht="24" customHeight="1" x14ac:dyDescent="0.15">
      <c r="A48" s="8">
        <f t="shared" si="3"/>
        <v>46</v>
      </c>
      <c r="B48" s="9">
        <f t="shared" si="29"/>
        <v>7</v>
      </c>
      <c r="C48" s="10" t="s">
        <v>31</v>
      </c>
      <c r="D48" s="9"/>
      <c r="E48" s="11" t="s">
        <v>63</v>
      </c>
      <c r="F48" s="12" t="s">
        <v>39</v>
      </c>
      <c r="G48" s="38">
        <v>46231</v>
      </c>
      <c r="H48" s="32" t="str">
        <f t="shared" si="30"/>
        <v/>
      </c>
      <c r="I48" s="42"/>
      <c r="J48" s="31" t="s">
        <v>97</v>
      </c>
      <c r="K48" s="44"/>
      <c r="L48" s="32" t="str">
        <f t="shared" ref="L48" si="31">IF(M48&gt;0,"～","")</f>
        <v/>
      </c>
      <c r="M48" s="42"/>
      <c r="N48" s="31"/>
      <c r="O48" s="44"/>
      <c r="P48" s="32" t="str">
        <f t="shared" ref="P48" si="32">IF(Q48&gt;0,"～","")</f>
        <v/>
      </c>
      <c r="Q48" s="42"/>
      <c r="R48" s="13"/>
    </row>
    <row r="49" spans="1:18" ht="24" customHeight="1" x14ac:dyDescent="0.15">
      <c r="A49" s="8">
        <f t="shared" si="3"/>
        <v>47</v>
      </c>
      <c r="B49" s="9">
        <f t="shared" si="0"/>
        <v>8</v>
      </c>
      <c r="C49" s="10" t="s">
        <v>17</v>
      </c>
      <c r="D49" s="9">
        <v>9</v>
      </c>
      <c r="E49" s="11" t="s">
        <v>62</v>
      </c>
      <c r="F49" s="55" t="s">
        <v>175</v>
      </c>
      <c r="G49" s="42">
        <v>46236</v>
      </c>
      <c r="H49" s="32" t="str">
        <f t="shared" si="22"/>
        <v/>
      </c>
      <c r="I49" s="42"/>
      <c r="J49" s="34" t="s">
        <v>92</v>
      </c>
      <c r="K49" s="44">
        <v>46339</v>
      </c>
      <c r="L49" s="32" t="str">
        <f t="shared" si="23"/>
        <v>～</v>
      </c>
      <c r="M49" s="42">
        <v>46340</v>
      </c>
      <c r="N49" s="31" t="s">
        <v>86</v>
      </c>
      <c r="O49" s="44"/>
      <c r="P49" s="32" t="str">
        <f t="shared" si="24"/>
        <v/>
      </c>
      <c r="Q49" s="42"/>
      <c r="R49" s="13"/>
    </row>
    <row r="50" spans="1:18" ht="24" customHeight="1" x14ac:dyDescent="0.15">
      <c r="A50" s="8">
        <f t="shared" si="3"/>
        <v>48</v>
      </c>
      <c r="B50" s="9">
        <f t="shared" si="0"/>
        <v>8</v>
      </c>
      <c r="C50" s="10" t="s">
        <v>13</v>
      </c>
      <c r="D50" s="9">
        <v>6</v>
      </c>
      <c r="E50" s="11" t="s">
        <v>63</v>
      </c>
      <c r="F50" s="55" t="s">
        <v>67</v>
      </c>
      <c r="G50" s="42">
        <v>46240</v>
      </c>
      <c r="H50" s="32" t="str">
        <f t="shared" si="22"/>
        <v>～</v>
      </c>
      <c r="I50" s="42">
        <v>46241</v>
      </c>
      <c r="J50" s="31" t="s">
        <v>15</v>
      </c>
      <c r="K50" s="44"/>
      <c r="L50" s="32" t="str">
        <f t="shared" si="23"/>
        <v/>
      </c>
      <c r="M50" s="42"/>
      <c r="N50" s="31"/>
      <c r="O50" s="44"/>
      <c r="P50" s="32" t="str">
        <f t="shared" si="24"/>
        <v/>
      </c>
      <c r="Q50" s="42"/>
      <c r="R50" s="13"/>
    </row>
    <row r="51" spans="1:18" ht="24" customHeight="1" x14ac:dyDescent="0.15">
      <c r="A51" s="8">
        <f t="shared" si="3"/>
        <v>49</v>
      </c>
      <c r="B51" s="9">
        <f t="shared" si="0"/>
        <v>8</v>
      </c>
      <c r="C51" s="10" t="s">
        <v>31</v>
      </c>
      <c r="D51" s="9">
        <v>6</v>
      </c>
      <c r="E51" s="11" t="s">
        <v>63</v>
      </c>
      <c r="F51" s="55" t="s">
        <v>152</v>
      </c>
      <c r="G51" s="50">
        <v>46254</v>
      </c>
      <c r="H51" s="49" t="str">
        <f t="shared" si="22"/>
        <v>～</v>
      </c>
      <c r="I51" s="50">
        <v>46257</v>
      </c>
      <c r="J51" s="53" t="s">
        <v>185</v>
      </c>
      <c r="K51" s="44"/>
      <c r="L51" s="32" t="str">
        <f t="shared" ref="L51:L69" si="33">IF(M51&gt;0,"～","")</f>
        <v/>
      </c>
      <c r="M51" s="42"/>
      <c r="N51" s="31"/>
      <c r="O51" s="44"/>
      <c r="P51" s="32" t="str">
        <f t="shared" ref="P51:P58" si="34">IF(Q51&gt;0,"～","")</f>
        <v/>
      </c>
      <c r="Q51" s="42"/>
      <c r="R51" s="13"/>
    </row>
    <row r="52" spans="1:18" ht="24" customHeight="1" x14ac:dyDescent="0.15">
      <c r="A52" s="8">
        <f t="shared" si="3"/>
        <v>50</v>
      </c>
      <c r="B52" s="9">
        <f>IF(G52&gt;0,(MONTH(G52)),"")</f>
        <v>8</v>
      </c>
      <c r="C52" s="10" t="s">
        <v>110</v>
      </c>
      <c r="D52" s="9">
        <v>6</v>
      </c>
      <c r="E52" s="11" t="s">
        <v>63</v>
      </c>
      <c r="F52" s="56" t="s">
        <v>111</v>
      </c>
      <c r="G52" s="54">
        <v>46255</v>
      </c>
      <c r="H52" s="32" t="s">
        <v>56</v>
      </c>
      <c r="I52" s="42">
        <v>46257</v>
      </c>
      <c r="J52" s="31" t="s">
        <v>179</v>
      </c>
      <c r="K52" s="44">
        <v>46255</v>
      </c>
      <c r="L52" s="32" t="str">
        <f>IF(M52&gt;0,"～","")</f>
        <v>～</v>
      </c>
      <c r="M52" s="42">
        <v>46257</v>
      </c>
      <c r="N52" s="31" t="s">
        <v>163</v>
      </c>
      <c r="O52" s="44">
        <v>46306</v>
      </c>
      <c r="P52" s="32" t="str">
        <f>IF(Q52&gt;0,"～","")</f>
        <v>～</v>
      </c>
      <c r="Q52" s="42">
        <v>46309</v>
      </c>
      <c r="R52" s="13" t="s">
        <v>180</v>
      </c>
    </row>
    <row r="53" spans="1:18" ht="24" customHeight="1" x14ac:dyDescent="0.15">
      <c r="A53" s="8">
        <f t="shared" ref="A53:A83" si="35">ROW()-2</f>
        <v>51</v>
      </c>
      <c r="B53" s="9">
        <f>IF(G53&gt;0,(MONTH(G53)),"")</f>
        <v>8</v>
      </c>
      <c r="C53" s="10" t="s">
        <v>80</v>
      </c>
      <c r="D53" s="9">
        <v>9</v>
      </c>
      <c r="E53" s="11" t="s">
        <v>62</v>
      </c>
      <c r="F53" s="12" t="s">
        <v>150</v>
      </c>
      <c r="G53" s="38">
        <v>46257</v>
      </c>
      <c r="H53" s="32"/>
      <c r="I53" s="42"/>
      <c r="J53" s="31" t="s">
        <v>141</v>
      </c>
      <c r="K53" s="44"/>
      <c r="L53" s="32"/>
      <c r="M53" s="42"/>
      <c r="N53" s="31"/>
      <c r="O53" s="44"/>
      <c r="P53" s="32"/>
      <c r="Q53" s="42"/>
      <c r="R53" s="13"/>
    </row>
    <row r="54" spans="1:18" ht="24" customHeight="1" x14ac:dyDescent="0.15">
      <c r="A54" s="8">
        <f t="shared" si="3"/>
        <v>52</v>
      </c>
      <c r="B54" s="9">
        <f t="shared" ref="B54" si="36">IF(G54&gt;0,(MONTH(G54)),"")</f>
        <v>8</v>
      </c>
      <c r="C54" s="10" t="s">
        <v>31</v>
      </c>
      <c r="D54" s="9"/>
      <c r="E54" s="11" t="s">
        <v>63</v>
      </c>
      <c r="F54" s="12" t="s">
        <v>40</v>
      </c>
      <c r="G54" s="40">
        <v>45899</v>
      </c>
      <c r="H54" s="32" t="str">
        <f t="shared" ref="H54" si="37">IF(I54&gt;0,"～","")</f>
        <v/>
      </c>
      <c r="I54" s="42"/>
      <c r="J54" s="31" t="s">
        <v>97</v>
      </c>
      <c r="K54" s="44"/>
      <c r="L54" s="32" t="str">
        <f t="shared" ref="L54" si="38">IF(M54&gt;0,"～","")</f>
        <v/>
      </c>
      <c r="M54" s="42"/>
      <c r="N54" s="31"/>
      <c r="O54" s="44"/>
      <c r="P54" s="32" t="str">
        <f t="shared" ref="P54" si="39">IF(Q54&gt;0,"～","")</f>
        <v/>
      </c>
      <c r="Q54" s="42"/>
      <c r="R54" s="13"/>
    </row>
    <row r="55" spans="1:18" ht="24" customHeight="1" x14ac:dyDescent="0.15">
      <c r="A55" s="8">
        <f t="shared" si="3"/>
        <v>53</v>
      </c>
      <c r="B55" s="9">
        <f t="shared" si="0"/>
        <v>8</v>
      </c>
      <c r="C55" s="10" t="s">
        <v>31</v>
      </c>
      <c r="D55" s="9"/>
      <c r="E55" s="11" t="s">
        <v>63</v>
      </c>
      <c r="F55" s="12" t="s">
        <v>41</v>
      </c>
      <c r="G55" s="40">
        <v>45899</v>
      </c>
      <c r="H55" s="32" t="str">
        <f t="shared" si="22"/>
        <v/>
      </c>
      <c r="I55" s="42"/>
      <c r="J55" s="31" t="s">
        <v>42</v>
      </c>
      <c r="K55" s="44"/>
      <c r="L55" s="32" t="str">
        <f t="shared" si="33"/>
        <v/>
      </c>
      <c r="M55" s="42"/>
      <c r="N55" s="31"/>
      <c r="O55" s="44"/>
      <c r="P55" s="32" t="str">
        <f t="shared" si="34"/>
        <v/>
      </c>
      <c r="Q55" s="42"/>
      <c r="R55" s="13"/>
    </row>
    <row r="56" spans="1:18" ht="24" customHeight="1" x14ac:dyDescent="0.15">
      <c r="A56" s="8">
        <f t="shared" si="3"/>
        <v>54</v>
      </c>
      <c r="B56" s="9">
        <f t="shared" si="0"/>
        <v>9</v>
      </c>
      <c r="C56" s="10" t="s">
        <v>8</v>
      </c>
      <c r="D56" s="9">
        <v>9</v>
      </c>
      <c r="E56" s="11" t="s">
        <v>64</v>
      </c>
      <c r="F56" s="12" t="s">
        <v>113</v>
      </c>
      <c r="G56" s="38">
        <v>46271</v>
      </c>
      <c r="H56" s="32" t="str">
        <f t="shared" si="22"/>
        <v/>
      </c>
      <c r="I56" s="42"/>
      <c r="J56" s="31" t="s">
        <v>15</v>
      </c>
      <c r="K56" s="44"/>
      <c r="L56" s="32" t="str">
        <f t="shared" si="33"/>
        <v/>
      </c>
      <c r="M56" s="42"/>
      <c r="N56" s="31"/>
      <c r="O56" s="44">
        <v>46346</v>
      </c>
      <c r="P56" s="32" t="str">
        <f t="shared" si="34"/>
        <v>～</v>
      </c>
      <c r="Q56" s="42">
        <v>46349</v>
      </c>
      <c r="R56" s="13" t="s">
        <v>86</v>
      </c>
    </row>
    <row r="57" spans="1:18" ht="24" customHeight="1" x14ac:dyDescent="0.15">
      <c r="A57" s="8">
        <f t="shared" si="3"/>
        <v>55</v>
      </c>
      <c r="B57" s="9">
        <f t="shared" si="0"/>
        <v>9</v>
      </c>
      <c r="C57" s="10" t="s">
        <v>8</v>
      </c>
      <c r="D57" s="9">
        <v>9</v>
      </c>
      <c r="E57" s="11" t="s">
        <v>62</v>
      </c>
      <c r="F57" s="12" t="s">
        <v>113</v>
      </c>
      <c r="G57" s="38">
        <v>46271</v>
      </c>
      <c r="H57" s="32" t="str">
        <f t="shared" si="22"/>
        <v/>
      </c>
      <c r="I57" s="42"/>
      <c r="J57" s="31" t="s">
        <v>15</v>
      </c>
      <c r="K57" s="44"/>
      <c r="L57" s="32" t="str">
        <f t="shared" si="33"/>
        <v/>
      </c>
      <c r="M57" s="42"/>
      <c r="N57" s="31"/>
      <c r="O57" s="44">
        <v>46346</v>
      </c>
      <c r="P57" s="32" t="str">
        <f t="shared" si="34"/>
        <v>～</v>
      </c>
      <c r="Q57" s="42">
        <v>46349</v>
      </c>
      <c r="R57" s="13" t="s">
        <v>86</v>
      </c>
    </row>
    <row r="58" spans="1:18" ht="24" customHeight="1" x14ac:dyDescent="0.15">
      <c r="A58" s="8">
        <f t="shared" si="3"/>
        <v>56</v>
      </c>
      <c r="B58" s="9">
        <f t="shared" ref="B58" si="40">IF(G58&gt;0,(MONTH(G58)),"")</f>
        <v>9</v>
      </c>
      <c r="C58" s="10" t="s">
        <v>19</v>
      </c>
      <c r="D58" s="9">
        <v>4</v>
      </c>
      <c r="E58" s="11" t="s">
        <v>63</v>
      </c>
      <c r="F58" s="12" t="s">
        <v>43</v>
      </c>
      <c r="G58" s="38">
        <v>46271</v>
      </c>
      <c r="H58" s="32" t="str">
        <f t="shared" ref="H58" si="41">IF(I58&gt;0,"～","")</f>
        <v/>
      </c>
      <c r="I58" s="42"/>
      <c r="J58" s="31" t="s">
        <v>15</v>
      </c>
      <c r="K58" s="44"/>
      <c r="L58" s="32" t="str">
        <f t="shared" ref="L58" si="42">IF(M58&gt;0,"～","")</f>
        <v/>
      </c>
      <c r="M58" s="42"/>
      <c r="N58" s="31"/>
      <c r="O58" s="44"/>
      <c r="P58" s="32" t="str">
        <f t="shared" si="34"/>
        <v/>
      </c>
      <c r="Q58" s="42"/>
      <c r="R58" s="13"/>
    </row>
    <row r="59" spans="1:18" s="6" customFormat="1" ht="24" customHeight="1" x14ac:dyDescent="0.15">
      <c r="A59" s="8">
        <f t="shared" si="3"/>
        <v>57</v>
      </c>
      <c r="B59" s="9">
        <f t="shared" si="0"/>
        <v>9</v>
      </c>
      <c r="C59" s="10" t="s">
        <v>31</v>
      </c>
      <c r="D59" s="9"/>
      <c r="E59" s="11" t="s">
        <v>63</v>
      </c>
      <c r="F59" s="12" t="s">
        <v>32</v>
      </c>
      <c r="G59" s="38">
        <v>46292</v>
      </c>
      <c r="H59" s="32" t="str">
        <f t="shared" si="22"/>
        <v/>
      </c>
      <c r="I59" s="42"/>
      <c r="J59" s="31" t="s">
        <v>33</v>
      </c>
      <c r="K59" s="44"/>
      <c r="L59" s="32" t="str">
        <f t="shared" si="33"/>
        <v/>
      </c>
      <c r="M59" s="42"/>
      <c r="N59" s="31"/>
      <c r="O59" s="44"/>
      <c r="P59" s="32" t="str">
        <f t="shared" ref="P59:P69" si="43">IF(Q59&gt;0,"～","")</f>
        <v/>
      </c>
      <c r="Q59" s="42"/>
      <c r="R59" s="13"/>
    </row>
    <row r="60" spans="1:18" s="6" customFormat="1" ht="24" customHeight="1" x14ac:dyDescent="0.15">
      <c r="A60" s="8">
        <f t="shared" si="3"/>
        <v>58</v>
      </c>
      <c r="B60" s="9">
        <f t="shared" si="0"/>
        <v>10</v>
      </c>
      <c r="C60" s="10" t="s">
        <v>16</v>
      </c>
      <c r="D60" s="9">
        <v>6</v>
      </c>
      <c r="E60" s="11" t="s">
        <v>62</v>
      </c>
      <c r="F60" s="12" t="s">
        <v>112</v>
      </c>
      <c r="G60" s="39">
        <v>46298</v>
      </c>
      <c r="H60" s="32" t="str">
        <f t="shared" si="22"/>
        <v>～</v>
      </c>
      <c r="I60" s="42">
        <v>46299</v>
      </c>
      <c r="J60" s="31" t="s">
        <v>15</v>
      </c>
      <c r="K60" s="44">
        <v>46298</v>
      </c>
      <c r="L60" s="32" t="str">
        <f t="shared" si="33"/>
        <v>～</v>
      </c>
      <c r="M60" s="42">
        <v>46299</v>
      </c>
      <c r="N60" s="31" t="s">
        <v>163</v>
      </c>
      <c r="O60" s="44"/>
      <c r="P60" s="32"/>
      <c r="Q60" s="42"/>
      <c r="R60" s="13"/>
    </row>
    <row r="61" spans="1:18" ht="24" customHeight="1" x14ac:dyDescent="0.15">
      <c r="A61" s="8">
        <f t="shared" si="3"/>
        <v>59</v>
      </c>
      <c r="B61" s="9">
        <f t="shared" ref="B61:B62" si="44">IF(G61&gt;0,(MONTH(G61)),"")</f>
        <v>10</v>
      </c>
      <c r="C61" s="10" t="s">
        <v>22</v>
      </c>
      <c r="D61" s="9">
        <v>9</v>
      </c>
      <c r="E61" s="11" t="s">
        <v>64</v>
      </c>
      <c r="F61" s="14" t="s">
        <v>70</v>
      </c>
      <c r="G61" s="38">
        <v>46306</v>
      </c>
      <c r="H61" s="32" t="str">
        <f t="shared" ref="H61:H62" si="45">IF(I61&gt;0,"～","")</f>
        <v/>
      </c>
      <c r="I61" s="42"/>
      <c r="J61" s="31" t="s">
        <v>12</v>
      </c>
      <c r="K61" s="44"/>
      <c r="L61" s="32" t="str">
        <f t="shared" ref="L61:L62" si="46">IF(M61&gt;0,"～","")</f>
        <v/>
      </c>
      <c r="M61" s="42"/>
      <c r="N61" s="31" t="s">
        <v>146</v>
      </c>
      <c r="O61" s="44"/>
      <c r="P61" s="32" t="str">
        <f t="shared" ref="P61" si="47">IF(Q61&gt;0,"～","")</f>
        <v/>
      </c>
      <c r="Q61" s="42"/>
      <c r="R61" s="13"/>
    </row>
    <row r="62" spans="1:18" ht="24" customHeight="1" x14ac:dyDescent="0.15">
      <c r="A62" s="8">
        <f t="shared" si="3"/>
        <v>60</v>
      </c>
      <c r="B62" s="9">
        <f t="shared" si="44"/>
        <v>10</v>
      </c>
      <c r="C62" s="10" t="s">
        <v>22</v>
      </c>
      <c r="D62" s="9">
        <v>9</v>
      </c>
      <c r="E62" s="11" t="s">
        <v>62</v>
      </c>
      <c r="F62" s="14" t="s">
        <v>70</v>
      </c>
      <c r="G62" s="38">
        <v>46306</v>
      </c>
      <c r="H62" s="32" t="str">
        <f t="shared" si="45"/>
        <v/>
      </c>
      <c r="I62" s="42"/>
      <c r="J62" s="31" t="s">
        <v>12</v>
      </c>
      <c r="K62" s="44"/>
      <c r="L62" s="32" t="str">
        <f t="shared" si="46"/>
        <v/>
      </c>
      <c r="M62" s="42"/>
      <c r="N62" s="31" t="s">
        <v>146</v>
      </c>
      <c r="O62" s="44"/>
      <c r="P62" s="32"/>
      <c r="Q62" s="42"/>
      <c r="R62" s="13"/>
    </row>
    <row r="63" spans="1:18" ht="24" customHeight="1" x14ac:dyDescent="0.15">
      <c r="A63" s="8">
        <f t="shared" si="3"/>
        <v>61</v>
      </c>
      <c r="B63" s="9">
        <f t="shared" si="0"/>
        <v>10</v>
      </c>
      <c r="C63" s="10" t="s">
        <v>29</v>
      </c>
      <c r="D63" s="9">
        <v>6</v>
      </c>
      <c r="E63" s="11" t="s">
        <v>64</v>
      </c>
      <c r="F63" s="12" t="s">
        <v>74</v>
      </c>
      <c r="G63" s="38">
        <v>46312</v>
      </c>
      <c r="H63" s="32" t="str">
        <f t="shared" ref="H63" si="48">IF(I63&gt;0,"～","")</f>
        <v/>
      </c>
      <c r="I63" s="42"/>
      <c r="J63" s="31" t="s">
        <v>93</v>
      </c>
      <c r="K63" s="44"/>
      <c r="L63" s="32" t="str">
        <f t="shared" si="33"/>
        <v/>
      </c>
      <c r="M63" s="42"/>
      <c r="N63" s="31"/>
      <c r="O63" s="44"/>
      <c r="P63" s="32" t="str">
        <f t="shared" si="43"/>
        <v/>
      </c>
      <c r="Q63" s="42"/>
      <c r="R63" s="13"/>
    </row>
    <row r="64" spans="1:18" ht="24" customHeight="1" x14ac:dyDescent="0.15">
      <c r="A64" s="8">
        <f t="shared" si="3"/>
        <v>62</v>
      </c>
      <c r="B64" s="9">
        <f t="shared" si="0"/>
        <v>10</v>
      </c>
      <c r="C64" s="10" t="s">
        <v>29</v>
      </c>
      <c r="D64" s="9">
        <v>6</v>
      </c>
      <c r="E64" s="11" t="s">
        <v>62</v>
      </c>
      <c r="F64" s="12" t="s">
        <v>74</v>
      </c>
      <c r="G64" s="38">
        <v>46312</v>
      </c>
      <c r="H64" s="32" t="str">
        <f t="shared" si="22"/>
        <v/>
      </c>
      <c r="I64" s="42"/>
      <c r="J64" s="31" t="s">
        <v>93</v>
      </c>
      <c r="K64" s="44"/>
      <c r="L64" s="32" t="str">
        <f t="shared" ref="L64" si="49">IF(M64&gt;0,"～","")</f>
        <v/>
      </c>
      <c r="M64" s="42"/>
      <c r="N64" s="31"/>
      <c r="O64" s="44"/>
      <c r="P64" s="32" t="str">
        <f t="shared" ref="P64" si="50">IF(Q64&gt;0,"～","")</f>
        <v/>
      </c>
      <c r="Q64" s="42"/>
      <c r="R64" s="13"/>
    </row>
    <row r="65" spans="1:18" ht="24" customHeight="1" x14ac:dyDescent="0.15">
      <c r="A65" s="8">
        <f t="shared" si="3"/>
        <v>63</v>
      </c>
      <c r="B65" s="9">
        <f t="shared" ref="B65:B83" si="51">IF(G65&gt;0,(MONTH(G65)),"")</f>
        <v>10</v>
      </c>
      <c r="C65" s="10" t="s">
        <v>29</v>
      </c>
      <c r="D65" s="9">
        <v>6</v>
      </c>
      <c r="E65" s="11" t="s">
        <v>65</v>
      </c>
      <c r="F65" s="12" t="s">
        <v>74</v>
      </c>
      <c r="G65" s="38">
        <v>46312</v>
      </c>
      <c r="H65" s="32" t="str">
        <f t="shared" si="22"/>
        <v/>
      </c>
      <c r="I65" s="42"/>
      <c r="J65" s="31" t="s">
        <v>93</v>
      </c>
      <c r="K65" s="44"/>
      <c r="L65" s="32"/>
      <c r="M65" s="42"/>
      <c r="N65" s="31"/>
      <c r="O65" s="44"/>
      <c r="P65" s="32"/>
      <c r="Q65" s="42"/>
      <c r="R65" s="13"/>
    </row>
    <row r="66" spans="1:18" ht="24" customHeight="1" x14ac:dyDescent="0.15">
      <c r="A66" s="8">
        <f t="shared" si="3"/>
        <v>64</v>
      </c>
      <c r="B66" s="9">
        <f t="shared" si="51"/>
        <v>10</v>
      </c>
      <c r="C66" s="10" t="s">
        <v>81</v>
      </c>
      <c r="D66" s="9">
        <v>9</v>
      </c>
      <c r="E66" s="11" t="s">
        <v>62</v>
      </c>
      <c r="F66" s="12" t="s">
        <v>44</v>
      </c>
      <c r="G66" s="38">
        <v>46320</v>
      </c>
      <c r="H66" s="32" t="str">
        <f t="shared" si="22"/>
        <v/>
      </c>
      <c r="I66" s="42"/>
      <c r="J66" s="31" t="s">
        <v>77</v>
      </c>
      <c r="K66" s="44"/>
      <c r="L66" s="32" t="str">
        <f t="shared" si="33"/>
        <v/>
      </c>
      <c r="M66" s="42"/>
      <c r="N66" s="31"/>
      <c r="O66" s="44"/>
      <c r="P66" s="32" t="str">
        <f t="shared" si="43"/>
        <v/>
      </c>
      <c r="Q66" s="42"/>
      <c r="R66" s="13"/>
    </row>
    <row r="67" spans="1:18" ht="24" customHeight="1" x14ac:dyDescent="0.15">
      <c r="A67" s="8">
        <f t="shared" si="3"/>
        <v>65</v>
      </c>
      <c r="B67" s="9">
        <f t="shared" si="51"/>
        <v>10</v>
      </c>
      <c r="C67" s="10" t="s">
        <v>13</v>
      </c>
      <c r="D67" s="9">
        <v>6</v>
      </c>
      <c r="E67" s="11" t="s">
        <v>63</v>
      </c>
      <c r="F67" s="12" t="s">
        <v>182</v>
      </c>
      <c r="G67" s="38">
        <v>46319</v>
      </c>
      <c r="H67" s="32" t="str">
        <f t="shared" si="22"/>
        <v>～</v>
      </c>
      <c r="I67" s="50">
        <v>46321</v>
      </c>
      <c r="J67" s="51" t="s">
        <v>183</v>
      </c>
      <c r="K67" s="44"/>
      <c r="L67" s="32" t="str">
        <f t="shared" si="33"/>
        <v/>
      </c>
      <c r="M67" s="42"/>
      <c r="N67" s="31"/>
      <c r="O67" s="44"/>
      <c r="P67" s="32" t="str">
        <f t="shared" si="43"/>
        <v/>
      </c>
      <c r="Q67" s="42"/>
      <c r="R67" s="13"/>
    </row>
    <row r="68" spans="1:18" ht="24" customHeight="1" x14ac:dyDescent="0.15">
      <c r="A68" s="8">
        <f t="shared" si="3"/>
        <v>66</v>
      </c>
      <c r="B68" s="9">
        <f t="shared" si="51"/>
        <v>10</v>
      </c>
      <c r="C68" s="10" t="s">
        <v>29</v>
      </c>
      <c r="D68" s="9"/>
      <c r="E68" s="11" t="s">
        <v>63</v>
      </c>
      <c r="F68" s="12" t="s">
        <v>94</v>
      </c>
      <c r="G68" s="40">
        <v>45961</v>
      </c>
      <c r="H68" s="32"/>
      <c r="I68" s="42"/>
      <c r="J68" s="31" t="s">
        <v>95</v>
      </c>
      <c r="K68" s="44"/>
      <c r="L68" s="32"/>
      <c r="M68" s="42"/>
      <c r="N68" s="31"/>
      <c r="O68" s="44"/>
      <c r="P68" s="32"/>
      <c r="Q68" s="42"/>
      <c r="R68" s="13"/>
    </row>
    <row r="69" spans="1:18" ht="24" customHeight="1" x14ac:dyDescent="0.15">
      <c r="A69" s="8">
        <f t="shared" si="3"/>
        <v>67</v>
      </c>
      <c r="B69" s="9">
        <f t="shared" si="51"/>
        <v>11</v>
      </c>
      <c r="C69" s="10" t="s">
        <v>13</v>
      </c>
      <c r="D69" s="9">
        <v>6</v>
      </c>
      <c r="E69" s="11" t="s">
        <v>63</v>
      </c>
      <c r="F69" s="12" t="s">
        <v>181</v>
      </c>
      <c r="G69" s="38">
        <v>46329</v>
      </c>
      <c r="H69" s="32" t="str">
        <f t="shared" si="22"/>
        <v/>
      </c>
      <c r="I69" s="42"/>
      <c r="J69" s="31" t="s">
        <v>92</v>
      </c>
      <c r="K69" s="44"/>
      <c r="L69" s="32" t="str">
        <f t="shared" si="33"/>
        <v/>
      </c>
      <c r="M69" s="42"/>
      <c r="N69" s="31"/>
      <c r="O69" s="44">
        <v>46027</v>
      </c>
      <c r="P69" s="32" t="str">
        <f t="shared" si="43"/>
        <v>～</v>
      </c>
      <c r="Q69" s="42">
        <v>46033</v>
      </c>
      <c r="R69" s="13" t="s">
        <v>47</v>
      </c>
    </row>
    <row r="70" spans="1:18" ht="24" customHeight="1" x14ac:dyDescent="0.15">
      <c r="A70" s="8">
        <f t="shared" si="3"/>
        <v>68</v>
      </c>
      <c r="B70" s="9">
        <f>IF(G70&gt;0,(MONTH(G70)),"")</f>
        <v>11</v>
      </c>
      <c r="C70" s="10" t="s">
        <v>17</v>
      </c>
      <c r="D70" s="9">
        <v>9</v>
      </c>
      <c r="E70" s="11" t="s">
        <v>62</v>
      </c>
      <c r="F70" s="12" t="s">
        <v>176</v>
      </c>
      <c r="G70" s="38">
        <v>46334</v>
      </c>
      <c r="H70" s="32" t="str">
        <f t="shared" si="22"/>
        <v/>
      </c>
      <c r="I70" s="42"/>
      <c r="J70" s="13" t="s">
        <v>141</v>
      </c>
      <c r="K70" s="42"/>
      <c r="L70" s="32"/>
      <c r="M70" s="42"/>
      <c r="N70" s="31"/>
      <c r="O70" s="44"/>
      <c r="P70" s="32"/>
      <c r="Q70" s="42"/>
      <c r="R70" s="13"/>
    </row>
    <row r="71" spans="1:18" ht="24" customHeight="1" x14ac:dyDescent="0.15">
      <c r="A71" s="8">
        <f t="shared" si="3"/>
        <v>69</v>
      </c>
      <c r="B71" s="9">
        <f>IF(G71&gt;0,(MONTH(G71)),"")</f>
        <v>11</v>
      </c>
      <c r="C71" s="10" t="s">
        <v>46</v>
      </c>
      <c r="D71" s="9" t="s">
        <v>23</v>
      </c>
      <c r="E71" s="11" t="s">
        <v>63</v>
      </c>
      <c r="F71" s="12" t="s">
        <v>149</v>
      </c>
      <c r="G71" s="48">
        <v>46340</v>
      </c>
      <c r="H71" s="49" t="str">
        <f>IF(I71&gt;0,"～","")</f>
        <v>～</v>
      </c>
      <c r="I71" s="50">
        <v>46341</v>
      </c>
      <c r="J71" s="31" t="s">
        <v>75</v>
      </c>
      <c r="K71" s="44"/>
      <c r="L71" s="32" t="str">
        <f>IF(M71&gt;0,"～","")</f>
        <v/>
      </c>
      <c r="M71" s="42"/>
      <c r="N71" s="31"/>
      <c r="O71" s="44"/>
      <c r="P71" s="32" t="str">
        <f>IF(Q71&gt;0,"～","")</f>
        <v/>
      </c>
      <c r="Q71" s="42"/>
      <c r="R71" s="13"/>
    </row>
    <row r="72" spans="1:18" ht="20.25" customHeight="1" x14ac:dyDescent="0.15">
      <c r="A72" s="8">
        <f t="shared" si="35"/>
        <v>70</v>
      </c>
      <c r="B72" s="9">
        <f t="shared" si="51"/>
        <v>11</v>
      </c>
      <c r="C72" s="10" t="s">
        <v>13</v>
      </c>
      <c r="D72" s="9">
        <v>6</v>
      </c>
      <c r="E72" s="11" t="s">
        <v>100</v>
      </c>
      <c r="F72" s="12" t="s">
        <v>101</v>
      </c>
      <c r="G72" s="38">
        <v>46347</v>
      </c>
      <c r="H72" s="32" t="str">
        <f t="shared" si="22"/>
        <v>～</v>
      </c>
      <c r="I72" s="42">
        <v>46348</v>
      </c>
      <c r="J72" s="31" t="s">
        <v>14</v>
      </c>
      <c r="K72" s="44"/>
      <c r="L72" s="32"/>
      <c r="M72" s="42"/>
      <c r="N72" s="31"/>
      <c r="O72" s="44"/>
      <c r="P72" s="32"/>
      <c r="Q72" s="42"/>
      <c r="R72" s="13"/>
    </row>
    <row r="73" spans="1:18" ht="24" customHeight="1" x14ac:dyDescent="0.15">
      <c r="A73" s="8">
        <f t="shared" si="35"/>
        <v>71</v>
      </c>
      <c r="B73" s="9">
        <f t="shared" si="51"/>
        <v>11</v>
      </c>
      <c r="C73" s="10" t="s">
        <v>29</v>
      </c>
      <c r="D73" s="9"/>
      <c r="E73" s="11" t="s">
        <v>63</v>
      </c>
      <c r="F73" s="12" t="s">
        <v>143</v>
      </c>
      <c r="G73" s="40">
        <v>45991</v>
      </c>
      <c r="H73" s="32"/>
      <c r="I73" s="42"/>
      <c r="J73" s="31" t="s">
        <v>142</v>
      </c>
      <c r="K73" s="44"/>
      <c r="L73" s="32"/>
      <c r="M73" s="42"/>
      <c r="N73" s="31"/>
      <c r="O73" s="44"/>
      <c r="P73" s="32"/>
      <c r="Q73" s="42"/>
      <c r="R73" s="13"/>
    </row>
    <row r="74" spans="1:18" ht="24" customHeight="1" x14ac:dyDescent="0.15">
      <c r="A74" s="8">
        <f>ROW()-2</f>
        <v>72</v>
      </c>
      <c r="B74" s="9">
        <f t="shared" si="51"/>
        <v>11</v>
      </c>
      <c r="C74" s="10" t="s">
        <v>115</v>
      </c>
      <c r="D74" s="9"/>
      <c r="E74" s="11"/>
      <c r="F74" s="12" t="s">
        <v>96</v>
      </c>
      <c r="G74" s="38">
        <v>46355</v>
      </c>
      <c r="H74" s="32" t="str">
        <f t="shared" ref="H74:H83" si="52">IF(I74&gt;0,"～","")</f>
        <v/>
      </c>
      <c r="I74" s="42"/>
      <c r="J74" s="31" t="s">
        <v>102</v>
      </c>
      <c r="K74" s="44"/>
      <c r="L74" s="32" t="str">
        <f t="shared" ref="L74:L83" si="53">IF(M74&gt;0,"～","")</f>
        <v/>
      </c>
      <c r="M74" s="42"/>
      <c r="N74" s="31"/>
      <c r="O74" s="44"/>
      <c r="P74" s="32" t="str">
        <f t="shared" ref="P74:P83" si="54">IF(Q74&gt;0,"～","")</f>
        <v/>
      </c>
      <c r="Q74" s="42"/>
      <c r="R74" s="13"/>
    </row>
    <row r="75" spans="1:18" ht="24" customHeight="1" x14ac:dyDescent="0.15">
      <c r="A75" s="8">
        <f t="shared" si="35"/>
        <v>73</v>
      </c>
      <c r="B75" s="9">
        <f t="shared" si="51"/>
        <v>12</v>
      </c>
      <c r="C75" s="10" t="s">
        <v>19</v>
      </c>
      <c r="D75" s="9">
        <v>4</v>
      </c>
      <c r="E75" s="11" t="s">
        <v>63</v>
      </c>
      <c r="F75" s="12" t="s">
        <v>48</v>
      </c>
      <c r="G75" s="38">
        <v>46361</v>
      </c>
      <c r="H75" s="32" t="str">
        <f t="shared" si="52"/>
        <v/>
      </c>
      <c r="I75" s="42"/>
      <c r="J75" s="31" t="s">
        <v>75</v>
      </c>
      <c r="K75" s="44"/>
      <c r="L75" s="32" t="str">
        <f t="shared" si="53"/>
        <v/>
      </c>
      <c r="M75" s="42"/>
      <c r="N75" s="31"/>
      <c r="O75" s="44"/>
      <c r="P75" s="32" t="str">
        <f t="shared" si="54"/>
        <v/>
      </c>
      <c r="Q75" s="42"/>
      <c r="R75" s="13"/>
    </row>
    <row r="76" spans="1:18" ht="24" customHeight="1" x14ac:dyDescent="0.15">
      <c r="A76" s="8">
        <f t="shared" si="35"/>
        <v>74</v>
      </c>
      <c r="B76" s="9">
        <f t="shared" si="51"/>
        <v>12</v>
      </c>
      <c r="C76" s="10" t="s">
        <v>31</v>
      </c>
      <c r="D76" s="9"/>
      <c r="E76" s="11" t="s">
        <v>63</v>
      </c>
      <c r="F76" s="12" t="s">
        <v>49</v>
      </c>
      <c r="G76" s="38">
        <v>46369</v>
      </c>
      <c r="H76" s="32" t="str">
        <f t="shared" si="52"/>
        <v/>
      </c>
      <c r="I76" s="42"/>
      <c r="J76" s="31" t="s">
        <v>82</v>
      </c>
      <c r="K76" s="44"/>
      <c r="L76" s="32" t="str">
        <f t="shared" si="53"/>
        <v/>
      </c>
      <c r="M76" s="42"/>
      <c r="N76" s="31"/>
      <c r="O76" s="44">
        <v>45285</v>
      </c>
      <c r="P76" s="32" t="str">
        <f t="shared" si="54"/>
        <v>～</v>
      </c>
      <c r="Q76" s="42">
        <v>45288</v>
      </c>
      <c r="R76" s="13" t="s">
        <v>55</v>
      </c>
    </row>
    <row r="77" spans="1:18" ht="24" customHeight="1" x14ac:dyDescent="0.15">
      <c r="A77" s="8">
        <f t="shared" si="35"/>
        <v>75</v>
      </c>
      <c r="B77" s="9">
        <f t="shared" si="51"/>
        <v>1</v>
      </c>
      <c r="C77" s="10" t="s">
        <v>13</v>
      </c>
      <c r="D77" s="9">
        <v>6</v>
      </c>
      <c r="E77" s="11" t="s">
        <v>63</v>
      </c>
      <c r="F77" s="12" t="s">
        <v>50</v>
      </c>
      <c r="G77" s="38">
        <v>46410</v>
      </c>
      <c r="H77" s="32" t="str">
        <f t="shared" si="52"/>
        <v>～</v>
      </c>
      <c r="I77" s="42">
        <v>46412</v>
      </c>
      <c r="J77" s="51" t="s">
        <v>184</v>
      </c>
      <c r="K77" s="44">
        <v>46430</v>
      </c>
      <c r="L77" s="32" t="str">
        <f t="shared" si="53"/>
        <v>～</v>
      </c>
      <c r="M77" s="42">
        <v>46432</v>
      </c>
      <c r="N77" s="31" t="s">
        <v>88</v>
      </c>
      <c r="O77" s="44"/>
      <c r="P77" s="32" t="str">
        <f t="shared" si="54"/>
        <v/>
      </c>
      <c r="Q77" s="42"/>
      <c r="R77" s="13"/>
    </row>
    <row r="78" spans="1:18" ht="24" customHeight="1" x14ac:dyDescent="0.15">
      <c r="A78" s="8">
        <f t="shared" si="35"/>
        <v>76</v>
      </c>
      <c r="B78" s="9">
        <f t="shared" si="51"/>
        <v>1</v>
      </c>
      <c r="C78" s="10" t="s">
        <v>31</v>
      </c>
      <c r="D78" s="9">
        <v>6</v>
      </c>
      <c r="E78" s="11" t="s">
        <v>63</v>
      </c>
      <c r="F78" s="12" t="s">
        <v>51</v>
      </c>
      <c r="G78" s="38">
        <v>46417</v>
      </c>
      <c r="H78" s="32" t="str">
        <f t="shared" si="52"/>
        <v>～</v>
      </c>
      <c r="I78" s="42">
        <v>46418</v>
      </c>
      <c r="J78" s="31"/>
      <c r="K78" s="44">
        <v>46465</v>
      </c>
      <c r="L78" s="32" t="str">
        <f t="shared" si="53"/>
        <v>～</v>
      </c>
      <c r="M78" s="42">
        <v>46467</v>
      </c>
      <c r="N78" s="31" t="s">
        <v>76</v>
      </c>
      <c r="O78" s="44"/>
      <c r="P78" s="32" t="str">
        <f t="shared" si="54"/>
        <v/>
      </c>
      <c r="Q78" s="42"/>
      <c r="R78" s="13"/>
    </row>
    <row r="79" spans="1:18" ht="24" customHeight="1" x14ac:dyDescent="0.15">
      <c r="A79" s="8">
        <f t="shared" si="35"/>
        <v>77</v>
      </c>
      <c r="B79" s="9">
        <f t="shared" si="51"/>
        <v>2</v>
      </c>
      <c r="C79" s="10" t="s">
        <v>52</v>
      </c>
      <c r="D79" s="9">
        <v>6</v>
      </c>
      <c r="E79" s="11" t="s">
        <v>64</v>
      </c>
      <c r="F79" s="12" t="s">
        <v>68</v>
      </c>
      <c r="G79" s="38">
        <v>46431</v>
      </c>
      <c r="H79" s="32" t="str">
        <f t="shared" si="52"/>
        <v/>
      </c>
      <c r="I79" s="42"/>
      <c r="J79" s="31" t="s">
        <v>144</v>
      </c>
      <c r="K79" s="44">
        <v>46103</v>
      </c>
      <c r="L79" s="32" t="str">
        <f t="shared" si="53"/>
        <v/>
      </c>
      <c r="M79" s="42"/>
      <c r="N79" s="31" t="s">
        <v>76</v>
      </c>
      <c r="O79" s="44"/>
      <c r="P79" s="32" t="str">
        <f t="shared" si="54"/>
        <v/>
      </c>
      <c r="Q79" s="42"/>
      <c r="R79" s="13"/>
    </row>
    <row r="80" spans="1:18" ht="24" customHeight="1" x14ac:dyDescent="0.15">
      <c r="A80" s="8">
        <f t="shared" si="35"/>
        <v>78</v>
      </c>
      <c r="B80" s="9">
        <f t="shared" si="51"/>
        <v>2</v>
      </c>
      <c r="C80" s="10" t="s">
        <v>31</v>
      </c>
      <c r="D80" s="9"/>
      <c r="E80" s="11" t="s">
        <v>63</v>
      </c>
      <c r="F80" s="12" t="s">
        <v>98</v>
      </c>
      <c r="G80" s="38">
        <v>46425</v>
      </c>
      <c r="H80" s="32" t="str">
        <f t="shared" si="52"/>
        <v/>
      </c>
      <c r="I80" s="42"/>
      <c r="J80" s="31"/>
      <c r="K80" s="44"/>
      <c r="L80" s="32" t="str">
        <f t="shared" si="53"/>
        <v/>
      </c>
      <c r="M80" s="42"/>
      <c r="N80" s="31"/>
      <c r="O80" s="44"/>
      <c r="P80" s="32" t="str">
        <f t="shared" si="54"/>
        <v/>
      </c>
      <c r="Q80" s="42"/>
      <c r="R80" s="13"/>
    </row>
    <row r="81" spans="1:18" ht="24" customHeight="1" x14ac:dyDescent="0.15">
      <c r="A81" s="8">
        <f t="shared" si="35"/>
        <v>79</v>
      </c>
      <c r="B81" s="9">
        <f t="shared" si="51"/>
        <v>2</v>
      </c>
      <c r="C81" s="10" t="s">
        <v>29</v>
      </c>
      <c r="D81" s="9">
        <v>6</v>
      </c>
      <c r="E81" s="11" t="s">
        <v>63</v>
      </c>
      <c r="F81" s="12" t="s">
        <v>53</v>
      </c>
      <c r="G81" s="38">
        <v>46438</v>
      </c>
      <c r="H81" s="32" t="str">
        <f t="shared" ref="H81" si="55">IF(I81&gt;0,"～","")</f>
        <v>～</v>
      </c>
      <c r="I81" s="42">
        <v>46439</v>
      </c>
      <c r="J81" s="31" t="s">
        <v>141</v>
      </c>
      <c r="K81" s="44"/>
      <c r="L81" s="32" t="str">
        <f t="shared" ref="L81" si="56">IF(M81&gt;0,"～","")</f>
        <v/>
      </c>
      <c r="M81" s="42"/>
      <c r="N81" s="31"/>
      <c r="O81" s="44"/>
      <c r="P81" s="32" t="str">
        <f t="shared" ref="P81" si="57">IF(Q81&gt;0,"～","")</f>
        <v/>
      </c>
      <c r="Q81" s="42"/>
      <c r="R81" s="13"/>
    </row>
    <row r="82" spans="1:18" ht="24" customHeight="1" x14ac:dyDescent="0.15">
      <c r="A82" s="8">
        <f t="shared" si="35"/>
        <v>80</v>
      </c>
      <c r="B82" s="9">
        <f t="shared" si="51"/>
        <v>3</v>
      </c>
      <c r="C82" s="10" t="s">
        <v>17</v>
      </c>
      <c r="D82" s="9"/>
      <c r="E82" s="11"/>
      <c r="F82" s="12" t="s">
        <v>54</v>
      </c>
      <c r="G82" s="38">
        <v>46453</v>
      </c>
      <c r="H82" s="32" t="str">
        <f t="shared" si="52"/>
        <v/>
      </c>
      <c r="I82" s="42"/>
      <c r="J82" s="31" t="s">
        <v>164</v>
      </c>
      <c r="K82" s="44"/>
      <c r="L82" s="32" t="str">
        <f t="shared" si="53"/>
        <v/>
      </c>
      <c r="M82" s="42"/>
      <c r="N82" s="31"/>
      <c r="O82" s="44"/>
      <c r="P82" s="32" t="str">
        <f t="shared" si="54"/>
        <v/>
      </c>
      <c r="Q82" s="42"/>
      <c r="R82" s="13"/>
    </row>
    <row r="83" spans="1:18" ht="24" customHeight="1" thickBot="1" x14ac:dyDescent="0.2">
      <c r="A83" s="22">
        <f t="shared" si="35"/>
        <v>81</v>
      </c>
      <c r="B83" s="23">
        <f t="shared" si="51"/>
        <v>3</v>
      </c>
      <c r="C83" s="24" t="s">
        <v>8</v>
      </c>
      <c r="D83" s="23">
        <v>9</v>
      </c>
      <c r="E83" s="25" t="s">
        <v>63</v>
      </c>
      <c r="F83" s="26" t="s">
        <v>165</v>
      </c>
      <c r="G83" s="41">
        <v>46474</v>
      </c>
      <c r="H83" s="35" t="str">
        <f t="shared" si="52"/>
        <v/>
      </c>
      <c r="I83" s="43"/>
      <c r="J83" s="36" t="s">
        <v>10</v>
      </c>
      <c r="K83" s="45"/>
      <c r="L83" s="35" t="str">
        <f t="shared" si="53"/>
        <v/>
      </c>
      <c r="M83" s="43"/>
      <c r="N83" s="36"/>
      <c r="O83" s="45"/>
      <c r="P83" s="35" t="str">
        <f t="shared" si="54"/>
        <v/>
      </c>
      <c r="Q83" s="43"/>
      <c r="R83" s="27"/>
    </row>
    <row r="84" spans="1:18" ht="24" customHeight="1" x14ac:dyDescent="0.15"/>
    <row r="85" spans="1:18" ht="24" customHeight="1" x14ac:dyDescent="0.15"/>
    <row r="86" spans="1:18" ht="24" customHeight="1" x14ac:dyDescent="0.15"/>
    <row r="87" spans="1:18" ht="24" customHeight="1" x14ac:dyDescent="0.15"/>
    <row r="88" spans="1:18" ht="24" customHeight="1" x14ac:dyDescent="0.15"/>
    <row r="89" spans="1:18" ht="24" customHeight="1" x14ac:dyDescent="0.15"/>
    <row r="90" spans="1:18" ht="24" customHeight="1" x14ac:dyDescent="0.15"/>
    <row r="91" spans="1:18" ht="24" customHeight="1" x14ac:dyDescent="0.15"/>
    <row r="92" spans="1:18" ht="24" customHeight="1" x14ac:dyDescent="0.15"/>
    <row r="93" spans="1:18" ht="24" customHeight="1" x14ac:dyDescent="0.15"/>
    <row r="94" spans="1:18" ht="24" customHeight="1" x14ac:dyDescent="0.15"/>
    <row r="95" spans="1:18" ht="24" customHeight="1" x14ac:dyDescent="0.15"/>
    <row r="96" spans="1:18" ht="24" customHeight="1" x14ac:dyDescent="0.15"/>
    <row r="97" ht="24" customHeight="1" x14ac:dyDescent="0.15"/>
    <row r="98" ht="24" customHeight="1" x14ac:dyDescent="0.15"/>
    <row r="99" ht="24" customHeight="1" x14ac:dyDescent="0.15"/>
    <row r="100" ht="24" customHeight="1" x14ac:dyDescent="0.15"/>
    <row r="101" ht="24" customHeight="1" x14ac:dyDescent="0.15"/>
    <row r="102" ht="24" customHeight="1" x14ac:dyDescent="0.15"/>
    <row r="103" ht="24" customHeight="1" x14ac:dyDescent="0.15"/>
    <row r="104" ht="24" customHeight="1" x14ac:dyDescent="0.15"/>
    <row r="105" ht="24" customHeight="1" x14ac:dyDescent="0.15"/>
    <row r="106" ht="24" customHeight="1" x14ac:dyDescent="0.15"/>
    <row r="107" ht="24" customHeight="1" x14ac:dyDescent="0.15"/>
    <row r="108" ht="24" customHeight="1" x14ac:dyDescent="0.15"/>
    <row r="109" ht="24" customHeight="1" x14ac:dyDescent="0.15"/>
    <row r="110" ht="24" customHeight="1" x14ac:dyDescent="0.15"/>
    <row r="111" ht="24" customHeight="1" x14ac:dyDescent="0.15"/>
    <row r="112" ht="24" customHeight="1" x14ac:dyDescent="0.15"/>
    <row r="113" ht="24" customHeight="1" x14ac:dyDescent="0.15"/>
    <row r="114" ht="24" customHeight="1" x14ac:dyDescent="0.15"/>
    <row r="115" ht="24" customHeight="1" x14ac:dyDescent="0.15"/>
    <row r="116" ht="24" customHeight="1" x14ac:dyDescent="0.15"/>
    <row r="117" ht="24" customHeight="1" x14ac:dyDescent="0.15"/>
    <row r="118" ht="24" customHeight="1" x14ac:dyDescent="0.15"/>
    <row r="119" ht="24" customHeight="1" x14ac:dyDescent="0.15"/>
    <row r="120" ht="24" customHeight="1" x14ac:dyDescent="0.15"/>
    <row r="121" ht="24" customHeight="1" x14ac:dyDescent="0.15"/>
    <row r="122" ht="24" customHeight="1" x14ac:dyDescent="0.15"/>
    <row r="123" ht="24" customHeight="1" x14ac:dyDescent="0.15"/>
    <row r="124" ht="24" customHeight="1" x14ac:dyDescent="0.15"/>
    <row r="125" ht="24" customHeight="1" x14ac:dyDescent="0.15"/>
    <row r="126" ht="24" customHeight="1" x14ac:dyDescent="0.15"/>
    <row r="127" ht="24" customHeight="1" x14ac:dyDescent="0.15"/>
    <row r="128" ht="24" customHeight="1" x14ac:dyDescent="0.15"/>
    <row r="129" ht="24" customHeight="1" x14ac:dyDescent="0.15"/>
    <row r="130" ht="24" customHeight="1" x14ac:dyDescent="0.15"/>
    <row r="131" ht="24" customHeight="1" x14ac:dyDescent="0.15"/>
    <row r="132" ht="24" customHeight="1" x14ac:dyDescent="0.15"/>
    <row r="133" ht="24" customHeight="1" x14ac:dyDescent="0.15"/>
    <row r="134" ht="24" customHeight="1" x14ac:dyDescent="0.15"/>
    <row r="135" ht="24" customHeight="1" x14ac:dyDescent="0.15"/>
    <row r="136" ht="24" customHeight="1" x14ac:dyDescent="0.15"/>
    <row r="137" ht="24" customHeight="1" x14ac:dyDescent="0.15"/>
    <row r="138" ht="24" customHeight="1" x14ac:dyDescent="0.15"/>
    <row r="139" ht="24" customHeight="1" x14ac:dyDescent="0.15"/>
    <row r="140" ht="24" customHeight="1" x14ac:dyDescent="0.15"/>
    <row r="141" ht="24" customHeight="1" x14ac:dyDescent="0.15"/>
    <row r="142" ht="24" customHeight="1" x14ac:dyDescent="0.15"/>
    <row r="143" ht="24" customHeight="1" x14ac:dyDescent="0.15"/>
    <row r="144" ht="24" customHeight="1" x14ac:dyDescent="0.15"/>
    <row r="145" ht="24" customHeight="1" x14ac:dyDescent="0.15"/>
    <row r="146" ht="24" customHeight="1" x14ac:dyDescent="0.15"/>
    <row r="147" ht="24" customHeight="1" x14ac:dyDescent="0.15"/>
    <row r="148" ht="24" customHeight="1" x14ac:dyDescent="0.15"/>
    <row r="149" ht="24" customHeight="1" x14ac:dyDescent="0.15"/>
    <row r="150" ht="24" customHeight="1" x14ac:dyDescent="0.15"/>
    <row r="151" ht="24" customHeight="1" x14ac:dyDescent="0.15"/>
    <row r="152" ht="24" customHeight="1" x14ac:dyDescent="0.15"/>
    <row r="153" ht="24" customHeight="1" x14ac:dyDescent="0.15"/>
    <row r="154" ht="24" customHeight="1" x14ac:dyDescent="0.15"/>
    <row r="155" ht="24" customHeight="1" x14ac:dyDescent="0.15"/>
    <row r="156" ht="24" customHeight="1" x14ac:dyDescent="0.15"/>
    <row r="157" ht="24" customHeight="1" x14ac:dyDescent="0.15"/>
    <row r="158" ht="24" customHeight="1" x14ac:dyDescent="0.15"/>
    <row r="159" ht="24" customHeight="1" x14ac:dyDescent="0.15"/>
    <row r="160" ht="24" customHeight="1" x14ac:dyDescent="0.15"/>
    <row r="161" ht="24" customHeight="1" x14ac:dyDescent="0.15"/>
    <row r="162" ht="24" customHeight="1" x14ac:dyDescent="0.15"/>
    <row r="163" ht="24" customHeight="1" x14ac:dyDescent="0.15"/>
    <row r="164" ht="24" customHeight="1" x14ac:dyDescent="0.15"/>
    <row r="165" ht="24" customHeight="1" x14ac:dyDescent="0.15"/>
    <row r="166" ht="24" customHeight="1" x14ac:dyDescent="0.15"/>
    <row r="167" ht="24" customHeight="1" x14ac:dyDescent="0.15"/>
    <row r="168" ht="24" customHeight="1" x14ac:dyDescent="0.15"/>
    <row r="169" ht="24" customHeight="1" x14ac:dyDescent="0.15"/>
    <row r="170" ht="24" customHeight="1" x14ac:dyDescent="0.15"/>
    <row r="171" ht="24" customHeight="1" x14ac:dyDescent="0.15"/>
    <row r="172" ht="24" customHeight="1" x14ac:dyDescent="0.15"/>
    <row r="173" ht="24" customHeight="1" x14ac:dyDescent="0.15"/>
    <row r="174" ht="24" customHeight="1" x14ac:dyDescent="0.15"/>
    <row r="175" ht="24" customHeight="1" x14ac:dyDescent="0.15"/>
    <row r="176" ht="24" customHeight="1" x14ac:dyDescent="0.15"/>
    <row r="177" ht="24" customHeight="1" x14ac:dyDescent="0.15"/>
    <row r="178" ht="24" customHeight="1" x14ac:dyDescent="0.15"/>
    <row r="179" ht="24" customHeight="1" x14ac:dyDescent="0.15"/>
    <row r="180" ht="24" customHeight="1" x14ac:dyDescent="0.15"/>
    <row r="181" ht="24" customHeight="1" x14ac:dyDescent="0.15"/>
    <row r="182" ht="24" customHeight="1" x14ac:dyDescent="0.15"/>
    <row r="183" ht="24" customHeight="1" x14ac:dyDescent="0.15"/>
    <row r="184" ht="24" customHeight="1" x14ac:dyDescent="0.15"/>
    <row r="185" ht="24" customHeight="1" x14ac:dyDescent="0.15"/>
    <row r="186" ht="24" customHeight="1" x14ac:dyDescent="0.15"/>
    <row r="187" ht="24" customHeight="1" x14ac:dyDescent="0.15"/>
    <row r="188" ht="24" customHeight="1" x14ac:dyDescent="0.15"/>
    <row r="189" ht="24" customHeight="1" x14ac:dyDescent="0.15"/>
    <row r="190" ht="24" customHeight="1" x14ac:dyDescent="0.15"/>
    <row r="191" ht="24" customHeight="1" x14ac:dyDescent="0.15"/>
    <row r="192" ht="24" customHeight="1" x14ac:dyDescent="0.15"/>
    <row r="193" ht="24" customHeight="1" x14ac:dyDescent="0.15"/>
    <row r="194" ht="24" customHeight="1" x14ac:dyDescent="0.15"/>
    <row r="195" ht="24" customHeight="1" x14ac:dyDescent="0.15"/>
    <row r="196" ht="24" customHeight="1" x14ac:dyDescent="0.15"/>
    <row r="197" ht="24" customHeight="1" x14ac:dyDescent="0.15"/>
    <row r="198" ht="24" customHeight="1" x14ac:dyDescent="0.15"/>
    <row r="199" ht="24" customHeight="1" x14ac:dyDescent="0.15"/>
    <row r="200" ht="24" customHeight="1" x14ac:dyDescent="0.15"/>
    <row r="201" ht="24" customHeight="1" x14ac:dyDescent="0.15"/>
    <row r="202" ht="24" customHeight="1" x14ac:dyDescent="0.15"/>
    <row r="203" ht="24" customHeight="1" x14ac:dyDescent="0.15"/>
    <row r="204" ht="24" customHeight="1" x14ac:dyDescent="0.15"/>
    <row r="205" ht="24" customHeight="1" x14ac:dyDescent="0.15"/>
    <row r="206" ht="24" customHeight="1" x14ac:dyDescent="0.15"/>
    <row r="207" ht="24" customHeight="1" x14ac:dyDescent="0.15"/>
    <row r="208" ht="24" customHeight="1" x14ac:dyDescent="0.15"/>
    <row r="209" ht="24" customHeight="1" x14ac:dyDescent="0.15"/>
    <row r="210" ht="24" customHeight="1" x14ac:dyDescent="0.15"/>
    <row r="211" ht="24" customHeight="1" x14ac:dyDescent="0.15"/>
    <row r="212" ht="24" customHeight="1" x14ac:dyDescent="0.15"/>
    <row r="213" ht="24" customHeight="1" x14ac:dyDescent="0.15"/>
    <row r="214" ht="24" customHeight="1" x14ac:dyDescent="0.15"/>
    <row r="215" ht="24" customHeight="1" x14ac:dyDescent="0.15"/>
    <row r="216" ht="24" customHeight="1" x14ac:dyDescent="0.15"/>
    <row r="217" ht="24" customHeight="1" x14ac:dyDescent="0.15"/>
    <row r="218" ht="24" customHeight="1" x14ac:dyDescent="0.15"/>
    <row r="219" ht="24" customHeight="1" x14ac:dyDescent="0.15"/>
    <row r="220" ht="24" customHeight="1" x14ac:dyDescent="0.15"/>
    <row r="221" ht="24" customHeight="1" x14ac:dyDescent="0.15"/>
    <row r="222" ht="24" customHeight="1" x14ac:dyDescent="0.15"/>
    <row r="223" ht="24" customHeight="1" x14ac:dyDescent="0.15"/>
    <row r="224" ht="24" customHeight="1" x14ac:dyDescent="0.15"/>
    <row r="225" ht="24" customHeight="1" x14ac:dyDescent="0.15"/>
    <row r="226" ht="24" customHeight="1" x14ac:dyDescent="0.15"/>
    <row r="227" ht="24" customHeight="1" x14ac:dyDescent="0.15"/>
    <row r="228" ht="24" customHeight="1" x14ac:dyDescent="0.15"/>
    <row r="229" ht="24" customHeight="1" x14ac:dyDescent="0.15"/>
    <row r="230" ht="24" customHeight="1" x14ac:dyDescent="0.15"/>
    <row r="231" ht="24" customHeight="1" x14ac:dyDescent="0.15"/>
    <row r="232" ht="24" customHeight="1" x14ac:dyDescent="0.15"/>
    <row r="233" ht="24" customHeight="1" x14ac:dyDescent="0.15"/>
    <row r="234" ht="24" customHeight="1" x14ac:dyDescent="0.15"/>
    <row r="235" ht="24" customHeight="1" x14ac:dyDescent="0.15"/>
    <row r="236" ht="24" customHeight="1" x14ac:dyDescent="0.15"/>
    <row r="237" ht="24" customHeight="1" x14ac:dyDescent="0.15"/>
    <row r="238" ht="24" customHeight="1" x14ac:dyDescent="0.15"/>
    <row r="239" ht="24" customHeight="1" x14ac:dyDescent="0.15"/>
    <row r="240" ht="24" customHeight="1" x14ac:dyDescent="0.15"/>
    <row r="241" ht="24" customHeight="1" x14ac:dyDescent="0.15"/>
    <row r="242" ht="24" customHeight="1" x14ac:dyDescent="0.15"/>
    <row r="243" ht="24" customHeight="1" x14ac:dyDescent="0.15"/>
    <row r="244" ht="24" customHeight="1" x14ac:dyDescent="0.15"/>
    <row r="245" ht="24" customHeight="1" x14ac:dyDescent="0.15"/>
    <row r="246" ht="24" customHeight="1" x14ac:dyDescent="0.15"/>
    <row r="247" ht="24" customHeight="1" x14ac:dyDescent="0.15"/>
    <row r="248" ht="24" customHeight="1" x14ac:dyDescent="0.15"/>
    <row r="249" ht="24" customHeight="1" x14ac:dyDescent="0.15"/>
    <row r="250" ht="24" customHeight="1" x14ac:dyDescent="0.15"/>
    <row r="251" ht="24" customHeight="1" x14ac:dyDescent="0.15"/>
    <row r="252" ht="24" customHeight="1" x14ac:dyDescent="0.15"/>
    <row r="253" ht="24" customHeight="1" x14ac:dyDescent="0.15"/>
    <row r="254" ht="24" customHeight="1" x14ac:dyDescent="0.15"/>
    <row r="255" ht="24" customHeight="1" x14ac:dyDescent="0.15"/>
    <row r="256" ht="24" customHeight="1" x14ac:dyDescent="0.15"/>
    <row r="257" ht="24" customHeight="1" x14ac:dyDescent="0.15"/>
    <row r="258" ht="24" customHeight="1" x14ac:dyDescent="0.15"/>
    <row r="259" ht="24" customHeight="1" x14ac:dyDescent="0.15"/>
    <row r="260" ht="24" customHeight="1" x14ac:dyDescent="0.15"/>
    <row r="261" ht="24" customHeight="1" x14ac:dyDescent="0.15"/>
    <row r="262" ht="24" customHeight="1" x14ac:dyDescent="0.15"/>
    <row r="263" ht="24" customHeight="1" x14ac:dyDescent="0.15"/>
  </sheetData>
  <autoFilter ref="A3:R83" xr:uid="{00000000-0009-0000-0000-000000000000}"/>
  <sortState xmlns:xlrd2="http://schemas.microsoft.com/office/spreadsheetml/2017/richdata2" ref="B4:R77">
    <sortCondition ref="G4:G77"/>
  </sortState>
  <phoneticPr fontId="4"/>
  <printOptions horizontalCentered="1"/>
  <pageMargins left="0.19685039370078741" right="0.19685039370078741" top="0.59055118110236227" bottom="0.19685039370078741" header="0.31496062992125984" footer="0.31496062992125984"/>
  <pageSetup paperSize="8" scale="60" orientation="portrait" horizontalDpi="4294967293"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0000000}">
          <x14:formula1>
            <xm:f>種別!$B$2:$B$22</xm:f>
          </x14:formula1>
          <xm:sqref>C4</xm:sqref>
        </x14:dataValidation>
        <x14:dataValidation type="list" allowBlank="1" showInputMessage="1" showErrorMessage="1" xr:uid="{00000000-0002-0000-0000-000001000000}">
          <x14:formula1>
            <xm:f>種別!$B$2:$B$21</xm:f>
          </x14:formula1>
          <xm:sqref>C5:C83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B21"/>
  <sheetViews>
    <sheetView workbookViewId="0">
      <selection activeCell="F39" sqref="F39"/>
    </sheetView>
  </sheetViews>
  <sheetFormatPr defaultColWidth="9" defaultRowHeight="13.5" x14ac:dyDescent="0.15"/>
  <cols>
    <col min="2" max="2" width="18" bestFit="1" customWidth="1"/>
  </cols>
  <sheetData>
    <row r="2" spans="1:2" x14ac:dyDescent="0.15">
      <c r="A2">
        <v>1</v>
      </c>
      <c r="B2" s="21" t="s">
        <v>121</v>
      </c>
    </row>
    <row r="3" spans="1:2" x14ac:dyDescent="0.15">
      <c r="A3">
        <v>2</v>
      </c>
      <c r="B3" s="21" t="s">
        <v>123</v>
      </c>
    </row>
    <row r="4" spans="1:2" x14ac:dyDescent="0.15">
      <c r="A4">
        <v>3</v>
      </c>
      <c r="B4" s="21" t="s">
        <v>124</v>
      </c>
    </row>
    <row r="5" spans="1:2" x14ac:dyDescent="0.15">
      <c r="A5">
        <v>4</v>
      </c>
      <c r="B5" s="21" t="s">
        <v>122</v>
      </c>
    </row>
    <row r="6" spans="1:2" x14ac:dyDescent="0.15">
      <c r="A6">
        <v>5</v>
      </c>
      <c r="B6" s="21" t="s">
        <v>125</v>
      </c>
    </row>
    <row r="7" spans="1:2" x14ac:dyDescent="0.15">
      <c r="A7">
        <v>6</v>
      </c>
      <c r="B7" s="21" t="s">
        <v>126</v>
      </c>
    </row>
    <row r="8" spans="1:2" x14ac:dyDescent="0.15">
      <c r="A8">
        <v>7</v>
      </c>
      <c r="B8" s="21" t="s">
        <v>127</v>
      </c>
    </row>
    <row r="9" spans="1:2" x14ac:dyDescent="0.15">
      <c r="A9">
        <v>8</v>
      </c>
      <c r="B9" s="21" t="s">
        <v>130</v>
      </c>
    </row>
    <row r="10" spans="1:2" x14ac:dyDescent="0.15">
      <c r="A10">
        <v>9</v>
      </c>
      <c r="B10" s="21" t="s">
        <v>128</v>
      </c>
    </row>
    <row r="11" spans="1:2" x14ac:dyDescent="0.15">
      <c r="A11">
        <v>10</v>
      </c>
      <c r="B11" s="21" t="s">
        <v>129</v>
      </c>
    </row>
    <row r="12" spans="1:2" x14ac:dyDescent="0.15">
      <c r="A12">
        <v>11</v>
      </c>
      <c r="B12" s="21" t="s">
        <v>131</v>
      </c>
    </row>
    <row r="13" spans="1:2" x14ac:dyDescent="0.15">
      <c r="A13">
        <v>12</v>
      </c>
      <c r="B13" s="21" t="s">
        <v>132</v>
      </c>
    </row>
    <row r="14" spans="1:2" x14ac:dyDescent="0.15">
      <c r="A14">
        <v>13</v>
      </c>
      <c r="B14" s="21" t="s">
        <v>133</v>
      </c>
    </row>
    <row r="15" spans="1:2" x14ac:dyDescent="0.15">
      <c r="A15">
        <v>14</v>
      </c>
      <c r="B15" s="21" t="s">
        <v>134</v>
      </c>
    </row>
    <row r="16" spans="1:2" x14ac:dyDescent="0.15">
      <c r="A16">
        <v>15</v>
      </c>
      <c r="B16" s="21" t="s">
        <v>135</v>
      </c>
    </row>
    <row r="17" spans="1:2" x14ac:dyDescent="0.15">
      <c r="A17">
        <v>16</v>
      </c>
      <c r="B17" s="21" t="s">
        <v>136</v>
      </c>
    </row>
    <row r="18" spans="1:2" x14ac:dyDescent="0.15">
      <c r="A18">
        <v>17</v>
      </c>
      <c r="B18" s="21" t="s">
        <v>137</v>
      </c>
    </row>
    <row r="19" spans="1:2" x14ac:dyDescent="0.15">
      <c r="A19">
        <v>18</v>
      </c>
      <c r="B19" s="21" t="s">
        <v>138</v>
      </c>
    </row>
    <row r="20" spans="1:2" x14ac:dyDescent="0.15">
      <c r="A20">
        <v>19</v>
      </c>
      <c r="B20" s="21" t="s">
        <v>139</v>
      </c>
    </row>
    <row r="21" spans="1:2" x14ac:dyDescent="0.15">
      <c r="A21">
        <v>20</v>
      </c>
    </row>
  </sheetData>
  <phoneticPr fontId="4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県・九州・全国</vt:lpstr>
      <vt:lpstr>種別</vt:lpstr>
      <vt:lpstr>県・九州・全国!Print_Area</vt:lpstr>
      <vt:lpstr>県・九州・全国!Print_Titles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 USER</dc:creator>
  <cp:lastModifiedBy>森 勇雄</cp:lastModifiedBy>
  <cp:lastPrinted>2026-04-03T00:22:14Z</cp:lastPrinted>
  <dcterms:created xsi:type="dcterms:W3CDTF">2017-02-20T21:29:00Z</dcterms:created>
  <dcterms:modified xsi:type="dcterms:W3CDTF">2026-04-04T07:42:11Z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1041-10.8.0.5423</vt:lpwstr>
  </property>
</Properties>
</file>